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<sst xmlns="http://schemas.openxmlformats.org/spreadsheetml/2006/main" count="565" uniqueCount="260">
  <si>
    <t xml:space="preserve"> Denumirea bunurilor</t>
  </si>
  <si>
    <t>Nr. inventar</t>
  </si>
  <si>
    <t>Descriere bunurilor</t>
  </si>
  <si>
    <t>Cantitate</t>
  </si>
  <si>
    <t>Valoarea</t>
  </si>
  <si>
    <t>Gestiune</t>
  </si>
  <si>
    <t>Branşamente apă</t>
  </si>
  <si>
    <t>pozitie noua</t>
  </si>
  <si>
    <t>Branşamente apă - 140 buc</t>
  </si>
  <si>
    <t>APASERV S.A - GEST 1000</t>
  </si>
  <si>
    <t>Aducţiune de apă pentru zona sud -Parc industrial</t>
  </si>
  <si>
    <t>Aducţiune de apă pentru zona sud -Parc industrial: Conductă de aducţiune -Ţeavă polietilenă HDPE 100 De110 mm L = 4.700 m,  Cămine de vane buc = 8</t>
  </si>
  <si>
    <t>Extindere reţea de apă str. Cireşilor</t>
  </si>
  <si>
    <t xml:space="preserve">Extindere reţea de apă str. Cireşilor:  Conductă HDPE 110 mm L = 1090  m,  Hidrant subteran buc = 6, cămin de vană buc = 3 </t>
  </si>
  <si>
    <t>Extindere reţea de apă str. Castanilor</t>
  </si>
  <si>
    <t>Extindere reţea de apă str. Castanilor:  Conductă HDPE 110 mm L =  740 m, Hidrant subteran buc = 5 cămin de vană buc = 3</t>
  </si>
  <si>
    <t xml:space="preserve">Extindere reţea de apă str. Curtuiuş- Busuiocului </t>
  </si>
  <si>
    <t xml:space="preserve">Extindere reţea de apă str. Curtuiuş- Busuiocului   Conductă HDPE 100 De 90 mm L = 170 m,            </t>
  </si>
  <si>
    <t>Branşamente de apă: -56 buc</t>
  </si>
  <si>
    <t xml:space="preserve">Înlocuire branşamente </t>
  </si>
  <si>
    <t>Înlocuire branşamente - 31 buc</t>
  </si>
  <si>
    <t xml:space="preserve">Reabilitare poziţii contorizări </t>
  </si>
  <si>
    <t>Reabilitare poziţii contorizări -105 buc</t>
  </si>
  <si>
    <t>Reabilitare reţea de apă Piaţa de Vechituri</t>
  </si>
  <si>
    <r>
      <t xml:space="preserve">Reabilitare reţea de apă </t>
    </r>
    <r>
      <rPr>
        <b/>
        <sz val="8"/>
        <rFont val="Arial"/>
        <family val="2"/>
      </rPr>
      <t>Piaţa de Vechituri</t>
    </r>
    <r>
      <rPr>
        <sz val="8"/>
        <rFont val="Arial"/>
        <family val="2"/>
      </rPr>
      <t>:   Conductă HDPE 110 L = 120 m,  Conductă HDPE 90 L = 10 m,  Conductă PE 40 L = 110 m, Branşamente cu contoare buc = 3,  Hidrant suprateran DN80 buc = 2,  Cămin de vană cu capac necarosabil  buc = 3  cişmea stadală buc = 2</t>
    </r>
  </si>
  <si>
    <t>Reabilitare rețea de apă str. Aleea Ilișești</t>
  </si>
  <si>
    <r>
      <t xml:space="preserve">Reabilitare rețea de apă </t>
    </r>
    <r>
      <rPr>
        <b/>
        <sz val="8"/>
        <rFont val="Arial"/>
        <family val="2"/>
      </rPr>
      <t>str. Aleea Ilișești</t>
    </r>
    <r>
      <rPr>
        <sz val="8"/>
        <rFont val="Arial"/>
        <family val="2"/>
      </rPr>
      <t>: Conductă HDPE 110 mm L = 155 m  Branșamente buc = 6   Cămin de vane cu capac carosabil buc = 1 Hidrant de incendiu suprateran DN 8 buc= 1</t>
    </r>
  </si>
  <si>
    <t>11</t>
  </si>
  <si>
    <t>Debitmetru electromagnetic Seria&gt; NCM 1759</t>
  </si>
  <si>
    <t>12</t>
  </si>
  <si>
    <t>Debitmetru electromagnetic Seria&gt; NCM 1760</t>
  </si>
  <si>
    <t>13</t>
  </si>
  <si>
    <t>Debitmetru electromagnetic Seria&gt; NCM 1761</t>
  </si>
  <si>
    <t>14</t>
  </si>
  <si>
    <t>Debitmetru electromagnetic Seria&gt; NCM 1762</t>
  </si>
  <si>
    <t>15</t>
  </si>
  <si>
    <t>Debitmetru electromagnetic Seria&gt; NCM 1763</t>
  </si>
  <si>
    <t>16</t>
  </si>
  <si>
    <t>Debitmetru electromagnetic Seria&gt; NCM 1764</t>
  </si>
  <si>
    <t>17</t>
  </si>
  <si>
    <t>Debitmetru electromagnetic Seria&gt; NCM 1765</t>
  </si>
  <si>
    <t>18</t>
  </si>
  <si>
    <t>Debitmetru electromagnetic Seria&gt; NCM 1766</t>
  </si>
  <si>
    <t>19</t>
  </si>
  <si>
    <t>Debitmetru electromagnetic Seria&gt; NCM 1767</t>
  </si>
  <si>
    <t>20</t>
  </si>
  <si>
    <t>Debitmetru electromagnetic Seria&gt; NCM 1768</t>
  </si>
  <si>
    <t>21</t>
  </si>
  <si>
    <t>Debitmetru electromagnetic Seria&gt; NCM 1769</t>
  </si>
  <si>
    <t>22</t>
  </si>
  <si>
    <t>Debitmetru electromagnetic Seria&gt; NCM 1770</t>
  </si>
  <si>
    <t>23</t>
  </si>
  <si>
    <t>Debitmetru electromagnetic Seria&gt; NCM 1771</t>
  </si>
  <si>
    <t>24</t>
  </si>
  <si>
    <t>Debitmetru electromagnetic Seria&gt; NCM 1772</t>
  </si>
  <si>
    <t>TOTAL - IID NEPREDAT:  2020, 2021</t>
  </si>
  <si>
    <t>Racord de canalizare</t>
  </si>
  <si>
    <t>Racord de canalizare: racord de canalizare gravitaţională buc= 26, racord de canalizare sub presiune buc= 27,</t>
  </si>
  <si>
    <t>APASERV S.A - GEST 1001</t>
  </si>
  <si>
    <t>Extindere reţea canal str. Dunării</t>
  </si>
  <si>
    <t>Extindere reţea canal str. Dunării: Conductă PVC Dn 250 mm L= 220 m, racorduri canalizare buc = 7, cămin de vizitare cu capac carosabil buc = 5</t>
  </si>
  <si>
    <t>Guri de scurgere şi cămin canal</t>
  </si>
  <si>
    <t>Guri de scurgere şi cămin canal: cămin cu capac carosabil buc=1, necarosabil buc=1, grătare și rame guri de scurgere buc=5)</t>
  </si>
  <si>
    <t>Reabilitare retea b-dul O. Goga</t>
  </si>
  <si>
    <t>100406 / 533</t>
  </si>
  <si>
    <t>B-dul O. Goga (între b-dul Cloșca și str. Dâmbovița)- Reabilitare:  colector canalizare L=300 m, cămine de vizitare buc= 8, racorduri canalizare buc=19 cu conductă PVC DN 250-18 m, PVC DN 160-51 m, PVC DN 125-107 m, PVC DN 110-220 m</t>
  </si>
  <si>
    <t>Conectare imobile la racordurile reabilitate</t>
  </si>
  <si>
    <t>Conectare imobile la racordurile reabilitate buc=6: str. Depozitelor nr. 8 și 14, str. Orientului nr. 3, str. Energiei nr. 5, str. V. Lucaciu nr. 67, 47</t>
  </si>
  <si>
    <t>Ridicare la cotă capace cămine canalizare</t>
  </si>
  <si>
    <t>Ridicare la cotă capace cămine canalizare buc=59: str. Bacovia buc=7, str. Corvinilor buc=10, str. G. Cășbuc buc=8, str. I. Slavici buc=8, P-ța Titulescu buc=8, str. T. Vladimirescu buc=4, str. Marsilia buc=9, str. Rândunelelor buc=5</t>
  </si>
  <si>
    <t>Ridicare la cotă capace cămine și guri de scurgere</t>
  </si>
  <si>
    <t>Ridicare la cotă capace cămine și guri de scurgere: cămin cu capac carosabil buc=49, cămin cu capac necarosabil buc=37, guri de scurgere buc=268</t>
  </si>
  <si>
    <t>Racorduri de canalizare:</t>
  </si>
  <si>
    <t>Racorduri de canalizare gravitaţionale - 20 buc</t>
  </si>
  <si>
    <t>Racorduri de canalizare sub presiune - 5 buc</t>
  </si>
  <si>
    <t>33</t>
  </si>
  <si>
    <t>Guri de scurgere și cămin canal:</t>
  </si>
  <si>
    <t>Cămin cu capac carosabil - 31 buc</t>
  </si>
  <si>
    <t>Cămin cu capac necarosabil - 53 buc</t>
  </si>
  <si>
    <t>Guri de scurgere cu grătar carosabil - 16 buc</t>
  </si>
  <si>
    <t>34</t>
  </si>
  <si>
    <t xml:space="preserve">Ridicare la cotă capace cămine și guri de scurgere: </t>
  </si>
  <si>
    <t>Ridicare la cotă cămin cu capac carosabil - 85 buc</t>
  </si>
  <si>
    <t>Ridicare la cotă cămin cu capac necarosabil-45 buc</t>
  </si>
  <si>
    <t>Ridicare la cotă guri de scurgere - 70 buc</t>
  </si>
  <si>
    <t>35</t>
  </si>
  <si>
    <t>Extindere retea canalizare str. Curtuiuș  -Busuiocului</t>
  </si>
  <si>
    <t>Extindere retea canalizare str. Curtuiuș  -Busuiocului         Conductă PVC 250 L = 120 mm,                                          Cămin de vizitare cu capac carosabil  buc = 2                    Racord canal cu cămin PVC buc = 4</t>
  </si>
  <si>
    <t>36</t>
  </si>
  <si>
    <t>Racord de canalizare - 12 buc</t>
  </si>
  <si>
    <t>37</t>
  </si>
  <si>
    <t>Guri de scurgere cu grătar carosabil</t>
  </si>
  <si>
    <t>Guri de scurgere cu grătar carosabil buc = 31, camin canal cu capac necarosabil  buc = 8, cămin PVC buc = 1</t>
  </si>
  <si>
    <t>38</t>
  </si>
  <si>
    <t>Ridicare la cotă capac cămin</t>
  </si>
  <si>
    <t>Ridicare la cotă capac cămin, carosabile buc = 77, necarosabile buc= 47 și guri de scurgere buc = 76</t>
  </si>
  <si>
    <t>39</t>
  </si>
  <si>
    <t>Rreabilitare reţele de canalizare Piaţa de vechituri</t>
  </si>
  <si>
    <t>Rreabilitare reţele de canalizare Piaţa de vechituri:          Conductă PVC250 L=162 m, PVC 315 L=3 m, PVC160 L=78 m,    Cămin carosabil buc=1, cămin necarosabul buc=11, guri de scurgere buc=11</t>
  </si>
  <si>
    <t>40</t>
  </si>
  <si>
    <t>Reabilitare colector de canalizare pe str. Rosetti</t>
  </si>
  <si>
    <t>Reabilitare colector de canalizare pe str. Rosetti (intre B-Cloşca şi str. Anderco) şi subtraversare C.F. L = 800 m</t>
  </si>
  <si>
    <t>41</t>
  </si>
  <si>
    <t>Reabilitare conductă SP Fabricii</t>
  </si>
  <si>
    <t>Reabilitare conductă SP Fabricii -Conductă Pipe in Pipe cu Primus Line DN 400 L = 378 m</t>
  </si>
  <si>
    <t>42</t>
  </si>
  <si>
    <t>Reabilitare conductă subtraversare CF Cartier Soarelui</t>
  </si>
  <si>
    <t>Reabilitare conductă subtraversare CF Cartier Soarelui -Conductă Pipe in Pipe cu Primus Line DN 400 L = 40 m</t>
  </si>
  <si>
    <t>TOTAL - IID NEPREDAT: 2019, 2020, 2021</t>
  </si>
  <si>
    <t xml:space="preserve">Cheson SP Sud ( 350 mc) </t>
  </si>
  <si>
    <r>
      <t xml:space="preserve">Cheson SP Sud ( 350 mc) - </t>
    </r>
    <r>
      <rPr>
        <b/>
        <sz val="8"/>
        <rFont val="Arial"/>
        <family val="2"/>
      </rPr>
      <t>curățat</t>
    </r>
  </si>
  <si>
    <t>APASERV S.A - GEST 1002</t>
  </si>
  <si>
    <t>T44 :Pompă Vogelsang cu lobi P=3 KW</t>
  </si>
  <si>
    <r>
      <rPr>
        <b/>
        <sz val="8"/>
        <rFont val="Arial"/>
        <family val="2"/>
      </rPr>
      <t>T44</t>
    </r>
    <r>
      <rPr>
        <sz val="8"/>
        <rFont val="Arial"/>
        <family val="2"/>
      </rPr>
      <t xml:space="preserve"> :Pompă Vogelsang cu lobi P=3 KW, Seria: 202691952-700; 32155407</t>
    </r>
  </si>
  <si>
    <t>T34: Pompă Vogelsang cu lobi P=3 KW</t>
  </si>
  <si>
    <r>
      <rPr>
        <b/>
        <sz val="8"/>
        <rFont val="Arial"/>
        <family val="2"/>
      </rPr>
      <t xml:space="preserve">T34: </t>
    </r>
    <r>
      <rPr>
        <sz val="8"/>
        <rFont val="Arial"/>
        <family val="2"/>
      </rPr>
      <t>Pompă Vogelsang cu lobi P=3 KW, Seria: 202684109-900; 320605530</t>
    </r>
  </si>
  <si>
    <r>
      <rPr>
        <b/>
        <sz val="8"/>
        <rFont val="Arial"/>
        <family val="2"/>
      </rPr>
      <t>T34</t>
    </r>
    <r>
      <rPr>
        <sz val="8"/>
        <rFont val="Arial"/>
        <family val="2"/>
      </rPr>
      <t>:Pompă Vogelsang cu lobi P=3 KW, Seria: 202684109-900; 320605531</t>
    </r>
  </si>
  <si>
    <r>
      <rPr>
        <b/>
        <sz val="8"/>
        <rFont val="Arial"/>
        <family val="2"/>
      </rPr>
      <t>T34</t>
    </r>
    <r>
      <rPr>
        <sz val="8"/>
        <rFont val="Arial"/>
        <family val="2"/>
      </rPr>
      <t>:Pompă Vogelsang cu lobi P=3 KW, Seria: 202684109-900; 320605532</t>
    </r>
  </si>
  <si>
    <t>T34: Pompă cu senzori APK 004782</t>
  </si>
  <si>
    <r>
      <rPr>
        <b/>
        <sz val="8"/>
        <rFont val="Arial"/>
        <family val="2"/>
      </rPr>
      <t xml:space="preserve">T34: </t>
    </r>
    <r>
      <rPr>
        <sz val="8"/>
        <rFont val="Arial"/>
        <family val="2"/>
      </rPr>
      <t>Pompă cu senzori APK 004782 pentru alimentare centrifugă deshidratare Q = 20 mc/h Seria: 25433</t>
    </r>
  </si>
  <si>
    <r>
      <rPr>
        <b/>
        <sz val="8"/>
        <rFont val="Arial"/>
        <family val="2"/>
      </rPr>
      <t xml:space="preserve">T34: </t>
    </r>
    <r>
      <rPr>
        <sz val="8"/>
        <rFont val="Arial"/>
        <family val="2"/>
      </rPr>
      <t>Pompă cu senzori APK 004782 pentru alimentare centrifugă deshidratare Q=20 mc/h Seria: 25434</t>
    </r>
  </si>
  <si>
    <t>T44: Centrifugă GEA</t>
  </si>
  <si>
    <r>
      <rPr>
        <b/>
        <sz val="8"/>
        <rFont val="Arial"/>
        <family val="2"/>
      </rPr>
      <t xml:space="preserve">T44: </t>
    </r>
    <r>
      <rPr>
        <sz val="8"/>
        <rFont val="Arial"/>
        <family val="2"/>
      </rPr>
      <t>Centrifugă GEA 36-00-34 pentru deshidratarea și îngroșarea nămolului -</t>
    </r>
    <r>
      <rPr>
        <b/>
        <sz val="8"/>
        <rFont val="Arial"/>
        <family val="2"/>
      </rPr>
      <t>reparatie</t>
    </r>
  </si>
  <si>
    <t>T34: Mixer submersibilă</t>
  </si>
  <si>
    <r>
      <t xml:space="preserve">T34: </t>
    </r>
    <r>
      <rPr>
        <sz val="8"/>
        <rFont val="Arial"/>
        <family val="2"/>
      </rPr>
      <t>Mixer submersibilă ABS SULZER PUMPS P= 4 KW Seria 30033554</t>
    </r>
  </si>
  <si>
    <t>T28: Electropompă VUPX</t>
  </si>
  <si>
    <r>
      <rPr>
        <b/>
        <sz val="8"/>
        <rFont val="Arial"/>
        <family val="2"/>
      </rPr>
      <t xml:space="preserve">T28: </t>
    </r>
    <r>
      <rPr>
        <sz val="8"/>
        <rFont val="Arial"/>
        <family val="2"/>
      </rPr>
      <t>Electropompă VUPX 0402 PE450/4 + releu  P=45 KW,         Q =1620 mc/h, Hmax = 4 m</t>
    </r>
  </si>
  <si>
    <r>
      <rPr>
        <b/>
        <sz val="8"/>
        <rFont val="Arial"/>
        <family val="2"/>
      </rPr>
      <t>T35</t>
    </r>
    <r>
      <rPr>
        <sz val="8"/>
        <rFont val="Arial"/>
        <family val="2"/>
      </rPr>
      <t>: Hidroizolație și etanșare metantac</t>
    </r>
  </si>
  <si>
    <t>401644/100566</t>
  </si>
  <si>
    <r>
      <rPr>
        <b/>
        <sz val="8"/>
        <rFont val="Arial"/>
        <family val="2"/>
      </rPr>
      <t>T36</t>
    </r>
    <r>
      <rPr>
        <sz val="8"/>
        <rFont val="Arial"/>
        <family val="2"/>
      </rPr>
      <t>: Hidroizolație și etanșare metantac</t>
    </r>
  </si>
  <si>
    <t>401659/100567</t>
  </si>
  <si>
    <r>
      <rPr>
        <b/>
        <sz val="8"/>
        <rFont val="Arial"/>
        <family val="2"/>
      </rPr>
      <t>T37</t>
    </r>
    <r>
      <rPr>
        <sz val="8"/>
        <rFont val="Arial"/>
        <family val="2"/>
      </rPr>
      <t>: Hidroizolație și etanșare metantac</t>
    </r>
  </si>
  <si>
    <t>401676/100568</t>
  </si>
  <si>
    <t>Electropompă nămol SULZER</t>
  </si>
  <si>
    <t>Electropompă nămol SULZER XFP206J CB2 PE 300/4 cu releu CA 462 P=31,2 KW, Q=610,6 mc/h, H = 11,9 m,  Dn200, SERIA 300626502</t>
  </si>
  <si>
    <t>Electropompă nămol exces SULZER XFP 100E-CB1- PE 90/4 cu releu CA462, P=9 KW, Qmax=183 mc/h, Hmax=23,5 m, SERIA 300626512</t>
  </si>
  <si>
    <t>Electropompă apă uzată SULZER</t>
  </si>
  <si>
    <t>Electropompă apă uzată SULZER XFP 206J CB2 PE 300/4 PE-3, P1=32 kw, P2= 30 KW, Q=612 mc/h, H=12 mcA SERIA 300680163</t>
  </si>
  <si>
    <t>Electropompă apă uzată SULZER XFP 80C CB1 PE 29/4 C 5 Hz, P1=3,4 kw, P2= 2,95 KW, Q=150 mc/h, H=12,6 mcA SERIA 300680161</t>
  </si>
  <si>
    <t>Electropompă apă uzată SULZER XFP 80C CB1 PE 29/4 C 5 Hz, P1=3,4 kw, P2= 2,95 KW, Q=150 mc/h, H=12,6 mcA SERIA 300680162</t>
  </si>
  <si>
    <t>Pompă cu tocător VOGELSANG XRIPPER XRP</t>
  </si>
  <si>
    <t>Pompă cu tocător VOGELSANG XRIPPER XRP 100-900Q P=1,5 Kw, Qmax=50 mc/h, Dn=100 mm, SERIA MOTOR 34712684 SEWRIA ANSAMBLU 00025190</t>
  </si>
  <si>
    <t>Convertizor de frecvenţă SINAMICS SIEMENS</t>
  </si>
  <si>
    <t>Convertizor de frecvenţă SINAMICS SIEMENS G 120 X 45 KW, fără filtru 380-480 V 3AC Profinet PN; ETHERNET IP SERIA: S XANN 15-020936</t>
  </si>
  <si>
    <t>Aparate de măsură și control Uzina de apă Mărtinești</t>
  </si>
  <si>
    <t>Aparate de măsură și control Uzina de apă Mărtinești: senzor oxigen, armătură de imersie ptr. senzor oxigen, senzor ptr. clor, armături</t>
  </si>
  <si>
    <t>APASERV S.A - GEST 1003</t>
  </si>
  <si>
    <t>Recipiente clor (Butoaie) 800 litri SERIA. 59507</t>
  </si>
  <si>
    <t>Recipiente clor (Butoaie) 800 litri SERIA. 59504</t>
  </si>
  <si>
    <t>Clădire dispecerat - reabilitare</t>
  </si>
  <si>
    <t>101775-90/2</t>
  </si>
  <si>
    <t>Clădire dispecerat -front captare: amenajare șarpantă din lemn și învelitoare din țiglă profilată S=125 mp</t>
  </si>
  <si>
    <t>Set regulator vacuum şi injector - Aparate de măsură şi control la Uzina Mărtineşti</t>
  </si>
  <si>
    <t>Set regulator vacuum şi injector 3/4 la instalaţia de clorinare</t>
  </si>
  <si>
    <t>Set regulator vacuum şi injector -Aparate de măsură şi control la Uzina Mărtineşti</t>
  </si>
  <si>
    <t>Modernizare Dispecerat front captare</t>
  </si>
  <si>
    <t>Bidistilator apă Fistreem Cyclon</t>
  </si>
  <si>
    <t>Bidistilator apă Fistreem Cyclon Model WSC044.MH3.4 SERIA SYNCYD/0024</t>
  </si>
  <si>
    <t>Clădire dispecerat-reabilitare</t>
  </si>
  <si>
    <t>Clădire dispecerat-front captare:tencuieli inerioare, termoizolație fațadă, tencuiala decorativa, terasă 76 m</t>
  </si>
  <si>
    <t>Suflantă aerare AERZEN</t>
  </si>
  <si>
    <t>Suflantă aerare AERZEN GM 25S P=18,5 KW, Seria 1645344</t>
  </si>
  <si>
    <t>Suflantă aerare AERZEN GM 25S P=18,5 KW, Seria 165126</t>
  </si>
  <si>
    <t>Centrală termică 1</t>
  </si>
  <si>
    <t>Centrală termică 1 - 35 KW SERIA&gt;3301023 23 211620001573</t>
  </si>
  <si>
    <t>Centrală termică 2</t>
  </si>
  <si>
    <t>Centrală termică 2 - 35 KW SERIA&gt;3301023 23 211520001353</t>
  </si>
  <si>
    <t>77</t>
  </si>
  <si>
    <t>Electropompă cu ax vertical tip OLIMPIA</t>
  </si>
  <si>
    <t>Electropompă cu ax vertical tip OLIMPIA 7SS-04 Q=70 mc/h, H=50 m, P=18,5 KW, N=2900rpm,                                       SERIA 185194845623</t>
  </si>
  <si>
    <t>APASERV S.A - GEST 1005</t>
  </si>
  <si>
    <t>78</t>
  </si>
  <si>
    <t>Electropompă cu ax vertical tip OLIMPIA 7SS-04   Q=70 mc/h, H=50 m, P=18,5 KW, N=2900rpm,                                  SERIA 185194845631</t>
  </si>
  <si>
    <t>79</t>
  </si>
  <si>
    <t>Electropompă cu ax vertical tip OLIMPIA 6SS-08  Q=60 mc/h, H=60 m, P=18,5 KW, N=2900rpm,                                 SERIA 185194845620</t>
  </si>
  <si>
    <t>80</t>
  </si>
  <si>
    <t>Electropompă cu ax vertical tip OLIMPIA 6SS-08    Q=60 mc/h, H=60 m, P=18,5 KW, N=2900rpm,                            SERIA 185194845630</t>
  </si>
  <si>
    <t>81</t>
  </si>
  <si>
    <t>Electropompă cu ax vertical tip OLIMPIA 6SS-08    Q=60 mc/h, H=60 m, P=18,5 KW, N=2900rpm,                                SERIA 185194845619</t>
  </si>
  <si>
    <t>82</t>
  </si>
  <si>
    <t>Electropompă cu ax vertical tip OLIMPIA 6SS-08    Q=60 mc/h, H=60 m, P=18,5 KW, N=2900rpm,                                SERIA 191130534</t>
  </si>
  <si>
    <t>83</t>
  </si>
  <si>
    <t>Electropompă cu ax vertical tip OLIMPIA 6SS-08  Q=60 mc/h, H=60 m, P=18,5 KW, N=2900rpm,                                          SERIA 191130551</t>
  </si>
  <si>
    <t>84</t>
  </si>
  <si>
    <t>Electropompă cu ax vertical tip OLIMPIA 6SS-08   Q=60 mc/h, H=60 m, P=18,5 KW, N=2900rpm,                                 SERIA 191130543</t>
  </si>
  <si>
    <t>85</t>
  </si>
  <si>
    <t>Electropompă cu ax vertical tip OLIMPIA 6SS-08  Q=60 mc/h, H=60 m, P=18,5 KW, N=2900rpm,                                 SERIA 191130535</t>
  </si>
  <si>
    <t>86</t>
  </si>
  <si>
    <t>Electropompă cu ax vertical tip OLIMPIA 6SS-08    Q=60 mc/h, H=60 m, P=18,5 KW, N=2900rpm,                                 SERIA 191130553</t>
  </si>
  <si>
    <t>87</t>
  </si>
  <si>
    <t>Electropompă cu ax vertical tip OLIMPIA 6SS-08   Q=60 mc/h, H=60 m, P=18,5 KW, N=2900rpm,                                 SERIA 191130539</t>
  </si>
  <si>
    <t>88</t>
  </si>
  <si>
    <t>Electropompă cu ax vertical tip OLIMPIA 6SS-08    Q=60 mc/h, H=60 m, P=18,5 KW, N=2900rpm,                                SERIA 191130547</t>
  </si>
  <si>
    <t>89</t>
  </si>
  <si>
    <t>Electropompă cu ax vertical tip OLIMPIA 6SS-08   Q=60 mc/h, H=60 m, P=18,5 KW, N=2900rpm,                                SERIA 191130533</t>
  </si>
  <si>
    <t>90</t>
  </si>
  <si>
    <t>Electropompă cu ax vertical tip OLIMPIA 6SS-08  Q=60 mc/h, H=60 m, P=18,5 KW, N=2900rpm,                                 SERIA 191130538</t>
  </si>
  <si>
    <t>91</t>
  </si>
  <si>
    <t>Electropompă cu ax vertical tip OLIMPIA 7SS-04  Q=70 mc/h, H=50 m, P=18,5 KW, N=2900rpm,                                    SERIA 191130544</t>
  </si>
  <si>
    <t>92</t>
  </si>
  <si>
    <t>Electropompă cu ax vertical tip OLIMPIA 7SS-04    Q=70 mc/h, H=50 m, P=18,5 KW, N=2900rpm,                               SERIA 191130548</t>
  </si>
  <si>
    <t>93</t>
  </si>
  <si>
    <t>Electropompă cu ax vertical tip OLIMPIA 7SS-04  Q=70 mc/h, H=50 m, P=18,5 KW, N=2900rpm,                                  SERIA 191130546</t>
  </si>
  <si>
    <t>94</t>
  </si>
  <si>
    <t>Electropompă cu ax vertical tip OLIMPIA 7SS-04   Q=70 mc/h, H=50 m, P=18,5 KW, N=2900rpm,                                   SERIA 191130545</t>
  </si>
  <si>
    <t>95</t>
  </si>
  <si>
    <t>Electropompă cu ax vertical tip OLIMPIA 7SS-04   Q=70 mc/h, H=50 m, P=18,5 KW, N=2900rpm,                                   SERIA 191130537</t>
  </si>
  <si>
    <t>96</t>
  </si>
  <si>
    <t>Electropompă cu ax vertical tip OLIMPIA 7SS-04  Q=70 mc/h, H=50 m, P=18,5 KW, N=2900rpm,                                 SERIA 191130537</t>
  </si>
  <si>
    <t>TOTAL - IID NEPREDAT: 2020</t>
  </si>
  <si>
    <t>Piese pentru monitorizarea presiuni şi debite la Staţiile de hidrofoare Satu Mare</t>
  </si>
  <si>
    <t>Piese pentru monitorizarea presiuni şi debite la Staţiile de hidrofoare Satu Mare: module, vase expansiune, contoare, mikrokituri, Controleur, Touchcreen</t>
  </si>
  <si>
    <t>APASERV S.A - GEST 1004</t>
  </si>
  <si>
    <t>Cheson SP Vulturului</t>
  </si>
  <si>
    <t>Cheson SP Vulturului ( 230 mc)</t>
  </si>
  <si>
    <t>APASERV S.A - GEST 1013</t>
  </si>
  <si>
    <t>Cablaj transformator</t>
  </si>
  <si>
    <t>100690-108/1</t>
  </si>
  <si>
    <t>Cablaj transformator 400 KW - SP Fabricii</t>
  </si>
  <si>
    <t>Tablou comandă și automatizare</t>
  </si>
  <si>
    <t>102125 / 1880</t>
  </si>
  <si>
    <t>Tablou comandă și automatizare ptr. 3 pompe Flught 85 KW și 1 pompă Flyght 55 KW - SP Dorobanților</t>
  </si>
  <si>
    <t>Pompă submersibilă apă uzată FLYGT</t>
  </si>
  <si>
    <r>
      <t xml:space="preserve">Pompă submersibilă apă uzată FLYGT NP 3127.161MT3, P = 5,9 KW, SERIA 31271612050458 </t>
    </r>
    <r>
      <rPr>
        <b/>
        <sz val="8"/>
        <rFont val="Arial"/>
        <family val="2"/>
      </rPr>
      <t>SP. ȘTRAND</t>
    </r>
  </si>
  <si>
    <r>
      <t xml:space="preserve">Pompă submersibilă apă uzată FLYGT NP 3127.161MT3, P = 5,9 KW, SERIA 31271612050457 </t>
    </r>
    <r>
      <rPr>
        <b/>
        <sz val="8"/>
        <rFont val="Arial"/>
        <family val="2"/>
      </rPr>
      <t>SP. FABRICII</t>
    </r>
  </si>
  <si>
    <r>
      <t xml:space="preserve">Pompă submersibilă apă uzată FLYGT NP 3127.161MT3, P = 5,9 KW, SERIA 31271612050422 </t>
    </r>
    <r>
      <rPr>
        <b/>
        <sz val="8"/>
        <rFont val="Arial"/>
        <family val="2"/>
      </rPr>
      <t>SP. UNIRII</t>
    </r>
  </si>
  <si>
    <r>
      <t xml:space="preserve">Pompă submersibilă  apă uzată FLYGT NX 3171.181 HT3-451,  P = 18,5 KW, Q = 130 mc/h, H=30 mcA,                           SERIA 31711812070178  </t>
    </r>
    <r>
      <rPr>
        <b/>
        <sz val="8"/>
        <rFont val="Arial"/>
        <family val="2"/>
      </rPr>
      <t>SP. PARC INDUSTRIAL</t>
    </r>
  </si>
  <si>
    <r>
      <t xml:space="preserve">Pompă submersibilă  apă uzată FLYGT NP 3153.182 LT3,  P = 13,5 KW,  SERIA 31531822060356  </t>
    </r>
    <r>
      <rPr>
        <b/>
        <sz val="8"/>
        <rFont val="Arial"/>
        <family val="2"/>
      </rPr>
      <t>SP. CARPAȚI II</t>
    </r>
  </si>
  <si>
    <r>
      <t xml:space="preserve">Pompă submersibilă  apă uzată FLYGT NP 3153.182 LT3,  P = 13,5 KW,  SERIA 31531822060355  </t>
    </r>
    <r>
      <rPr>
        <b/>
        <sz val="8"/>
        <rFont val="Arial"/>
        <family val="2"/>
      </rPr>
      <t>SP. CARPAȚI II</t>
    </r>
  </si>
  <si>
    <r>
      <t xml:space="preserve">Pompă submersibilă  apă uzată FLYGT NP 3153.182 LT3,  P = 13,5 KW,  SERIA 31531822060355  </t>
    </r>
    <r>
      <rPr>
        <b/>
        <sz val="8"/>
        <rFont val="Arial"/>
        <family val="2"/>
      </rPr>
      <t>SP. MICRO 17</t>
    </r>
  </si>
  <si>
    <r>
      <t xml:space="preserve">Pompă submersibilă  apă uzată FLYGT NP 3153.182 LT3,  P = 13,5 KW,  SERIA 31531822060353  </t>
    </r>
    <r>
      <rPr>
        <b/>
        <sz val="8"/>
        <rFont val="Arial"/>
        <family val="2"/>
      </rPr>
      <t>SP. MICRO 17</t>
    </r>
  </si>
  <si>
    <t>Montat tablou de comandă SP Vulturului</t>
  </si>
  <si>
    <r>
      <t xml:space="preserve">Montat tablou de comandă </t>
    </r>
    <r>
      <rPr>
        <b/>
        <sz val="8"/>
        <rFont val="Arial"/>
        <family val="2"/>
      </rPr>
      <t>SP Vulturului</t>
    </r>
  </si>
  <si>
    <t>Dulap comandă automatizare</t>
  </si>
  <si>
    <r>
      <t xml:space="preserve">Reparații clădire </t>
    </r>
    <r>
      <rPr>
        <b/>
        <sz val="8"/>
        <rFont val="Arial"/>
        <family val="2"/>
      </rPr>
      <t>SP Vulturului</t>
    </r>
  </si>
  <si>
    <r>
      <t xml:space="preserve">Dulap comandă automatizare 4 x 7,5 KW </t>
    </r>
    <r>
      <rPr>
        <b/>
        <sz val="8"/>
        <rFont val="Arial"/>
        <family val="2"/>
      </rPr>
      <t>SP Unirii</t>
    </r>
  </si>
  <si>
    <t>Pompă SULZER XFP 200 G</t>
  </si>
  <si>
    <r>
      <t xml:space="preserve">Pompă SULZER XFP 200 G CB1,4 PE 140/4 P= 15,2 KW, Q= 527 mc/h, H= 22 m  ptr.  </t>
    </r>
    <r>
      <rPr>
        <b/>
        <sz val="8"/>
        <rFont val="Arial"/>
        <family val="2"/>
      </rPr>
      <t>SP Dorobanților SERIA: 300661113</t>
    </r>
  </si>
  <si>
    <r>
      <t xml:space="preserve">Pompă SULZER XFP 200 G CB1,4 PE 140/4 P= 15,2 KW, Q= 527 mc/h, H= 22 m ptr.  </t>
    </r>
    <r>
      <rPr>
        <b/>
        <sz val="8"/>
        <rFont val="Arial"/>
        <family val="2"/>
      </rPr>
      <t>SP Dorobanților SERIA: 300661114</t>
    </r>
  </si>
  <si>
    <t>Pompă SULZER XFT 150 G</t>
  </si>
  <si>
    <r>
      <t xml:space="preserve">Pompă SULZER XFPV150 G CB 1,5 PE110/4-G50 HZ  P= 12 KW, Q= 350 mc/h,      H = 23,5 mcA ptr.  </t>
    </r>
    <r>
      <rPr>
        <b/>
        <sz val="8"/>
        <rFont val="Arial"/>
        <family val="2"/>
      </rPr>
      <t>SP Coroianu SERIA 300648849</t>
    </r>
  </si>
  <si>
    <r>
      <t>Pompă SULZER XFT 150 G-CB 1.1 PE220/4 P= 23,7 KW, Q= 336 mc/h, H= 37,5 m ptr.</t>
    </r>
    <r>
      <rPr>
        <b/>
        <sz val="8"/>
        <rFont val="Arial"/>
        <family val="2"/>
      </rPr>
      <t xml:space="preserve"> SP Căpriorarei SERIA 300648850</t>
    </r>
  </si>
  <si>
    <t xml:space="preserve">Pompă WILO FA </t>
  </si>
  <si>
    <r>
      <t xml:space="preserve">Pompă WILO FA 08.43E/T13-2/12 H P=4 KW, Q=80 mc/h,    H=10 mcA  ptr. </t>
    </r>
    <r>
      <rPr>
        <b/>
        <sz val="8"/>
        <rFont val="Arial"/>
        <family val="2"/>
      </rPr>
      <t>SP Axente Sever SERIA 650506707</t>
    </r>
  </si>
  <si>
    <r>
      <t xml:space="preserve">Pompă WILO FA 08.43E/T13-2/12 H P=4 KW, Q=80 mc/h,    H=10 mcA  ptr. </t>
    </r>
    <r>
      <rPr>
        <b/>
        <sz val="8"/>
        <rFont val="Arial"/>
        <family val="2"/>
      </rPr>
      <t>SP Balta Blondă SERIA 650506708</t>
    </r>
  </si>
  <si>
    <r>
      <t xml:space="preserve">Pompă WILO FA 08.43E/T13-2/12 H P=4 KW, Q=80 mc/h,    H=10 mcA  ptr. </t>
    </r>
    <r>
      <rPr>
        <b/>
        <sz val="8"/>
        <rFont val="Arial"/>
        <family val="2"/>
      </rPr>
      <t>SP Axente Sever SERIA 650506709</t>
    </r>
  </si>
  <si>
    <t>Pompă WILO MTC 32F39</t>
  </si>
  <si>
    <r>
      <t xml:space="preserve">Pompă WILO MTC 32F39,.16 P= 3,4 KW, Q=12 mc/h,          H=30 mcA  ptr. </t>
    </r>
    <r>
      <rPr>
        <b/>
        <sz val="8"/>
        <rFont val="Arial"/>
        <family val="2"/>
      </rPr>
      <t>SP SATU MARE SERIA 0001</t>
    </r>
  </si>
  <si>
    <t>Pompă submersibile ape uzate</t>
  </si>
  <si>
    <r>
      <t xml:space="preserve">Pompă submersibile ape uzate P= 3,4 KW, Q=150 mc/h,          H=12,6 mcA  ptr. </t>
    </r>
    <r>
      <rPr>
        <b/>
        <sz val="8"/>
        <rFont val="Arial"/>
        <family val="2"/>
      </rPr>
      <t>SP Coroianu SERIA 300651489</t>
    </r>
  </si>
  <si>
    <r>
      <t xml:space="preserve">Pompă submersibile ape uzate P= 3,4 KW, Q=150 mc/h,          H=12,6 mcA  ptr. </t>
    </r>
    <r>
      <rPr>
        <b/>
        <sz val="8"/>
        <rFont val="Arial"/>
        <family val="2"/>
      </rPr>
      <t>SP Coroianu SERIA 300651490</t>
    </r>
  </si>
  <si>
    <t xml:space="preserve">TOTAL GENERAL </t>
  </si>
  <si>
    <t>Sef serviciu</t>
  </si>
  <si>
    <t>Intocmit</t>
  </si>
  <si>
    <t>Faur Mihaela</t>
  </si>
  <si>
    <t>Loga Monica</t>
  </si>
  <si>
    <t xml:space="preserve">Lista bunurilor rezultate ca urmare a investitiilor realizate din fonduri IID aferente perioadei 2019 - 2021 </t>
  </si>
  <si>
    <t>Anexa nr. 1 la H.C.L.  Nr. 213/30.06.2022</t>
  </si>
  <si>
    <t>Președinte de ședință,</t>
  </si>
  <si>
    <t>Secretar general,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</si>
</sst>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horizontal="left"/>
    </xf>
    <xf numFmtId="0" fontId="4" fillId="0" borderId="0" xfId="46" applyFont="1" applyAlignment="1">
      <alignment horizontal="center" vertical="center" wrapText="1"/>
      <protection/>
    </xf>
    <xf numFmtId="0" fontId="4" fillId="0" borderId="0" xfId="46" applyFont="1" applyAlignment="1">
      <alignment vertical="center" wrapText="1"/>
      <protection/>
    </xf>
    <xf numFmtId="0" fontId="4" fillId="0" borderId="0" xfId="46" applyFont="1" applyAlignment="1">
      <alignment horizontal="left" vertical="center" wrapText="1"/>
      <protection/>
    </xf>
    <xf numFmtId="0" fontId="5" fillId="0" borderId="10" xfId="46" applyFont="1" applyBorder="1">
      <alignment/>
      <protection/>
    </xf>
    <xf numFmtId="0" fontId="4" fillId="0" borderId="10" xfId="46" applyFont="1" applyBorder="1" applyAlignment="1">
      <alignment vertical="center" wrapText="1"/>
      <protection/>
    </xf>
    <xf numFmtId="0" fontId="4" fillId="0" borderId="10" xfId="46" applyFont="1" applyBorder="1" applyAlignment="1">
      <alignment horizontal="left"/>
      <protection/>
    </xf>
    <xf numFmtId="0" fontId="4" fillId="0" borderId="10" xfId="46" applyFont="1" applyBorder="1" applyAlignment="1">
      <alignment vertical="center"/>
      <protection/>
    </xf>
    <xf numFmtId="0" fontId="4" fillId="0" borderId="10" xfId="46" applyFont="1" applyBorder="1" applyAlignment="1">
      <alignment horizontal="center"/>
      <protection/>
    </xf>
    <xf numFmtId="0" fontId="4" fillId="0" borderId="10" xfId="46" applyFont="1" applyBorder="1">
      <alignment/>
      <protection/>
    </xf>
    <xf numFmtId="0" fontId="5" fillId="0" borderId="10" xfId="46" applyFont="1" applyBorder="1" applyAlignment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6" fillId="0" borderId="11" xfId="0" applyFont="1" applyBorder="1" applyAlignment="1" applyProtection="1">
      <alignment vertical="top" wrapText="1" readingOrder="1"/>
      <protection locked="0"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3" fillId="0" borderId="10" xfId="46" applyFont="1" applyBorder="1" applyAlignment="1">
      <alignment horizontal="center" vertical="center"/>
      <protection/>
    </xf>
    <xf numFmtId="0" fontId="3" fillId="0" borderId="10" xfId="46" applyFont="1" applyBorder="1" applyAlignment="1">
      <alignment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" fontId="6" fillId="0" borderId="10" xfId="46" applyNumberFormat="1" applyFont="1" applyBorder="1" applyAlignment="1">
      <alignment vertical="center"/>
      <protection/>
    </xf>
    <xf numFmtId="0" fontId="6" fillId="0" borderId="10" xfId="46" applyFont="1" applyBorder="1" applyAlignment="1">
      <alignment vertical="center"/>
      <protection/>
    </xf>
    <xf numFmtId="4" fontId="3" fillId="0" borderId="10" xfId="0" applyNumberFormat="1" applyFont="1" applyBorder="1" applyAlignment="1">
      <alignment horizontal="center" vertical="center"/>
    </xf>
    <xf numFmtId="0" fontId="5" fillId="0" borderId="10" xfId="46" applyFont="1" applyBorder="1" applyAlignment="1">
      <alignment horizontal="center" vertical="center"/>
      <protection/>
    </xf>
    <xf numFmtId="0" fontId="5" fillId="0" borderId="10" xfId="46" applyFont="1" applyBorder="1" applyAlignment="1">
      <alignment vertical="center" wrapText="1"/>
      <protection/>
    </xf>
    <xf numFmtId="0" fontId="4" fillId="0" borderId="10" xfId="46" applyFont="1" applyBorder="1" applyAlignment="1">
      <alignment horizontal="left" vertical="center" wrapText="1"/>
      <protection/>
    </xf>
    <xf numFmtId="4" fontId="5" fillId="0" borderId="10" xfId="46" applyNumberFormat="1" applyFont="1" applyBorder="1" applyAlignment="1">
      <alignment horizontal="right" vertical="center" wrapText="1"/>
      <protection/>
    </xf>
    <xf numFmtId="49" fontId="7" fillId="0" borderId="10" xfId="46" applyNumberFormat="1" applyFont="1" applyBorder="1" applyAlignment="1">
      <alignment horizontal="center"/>
      <protection/>
    </xf>
    <xf numFmtId="49" fontId="7" fillId="0" borderId="10" xfId="46" applyNumberFormat="1" applyFont="1" applyBorder="1" applyAlignment="1">
      <alignment wrapText="1"/>
      <protection/>
    </xf>
    <xf numFmtId="0" fontId="3" fillId="0" borderId="10" xfId="46" applyFont="1" applyBorder="1">
      <alignment/>
      <protection/>
    </xf>
    <xf numFmtId="49" fontId="3" fillId="0" borderId="10" xfId="46" applyNumberFormat="1" applyFont="1" applyBorder="1">
      <alignment/>
      <protection/>
    </xf>
    <xf numFmtId="0" fontId="3" fillId="0" borderId="10" xfId="46" applyFont="1" applyBorder="1" applyAlignment="1">
      <alignment horizontal="center"/>
      <protection/>
    </xf>
    <xf numFmtId="4" fontId="3" fillId="0" borderId="10" xfId="46" applyNumberFormat="1" applyFont="1" applyBorder="1">
      <alignment/>
      <protection/>
    </xf>
    <xf numFmtId="0" fontId="3" fillId="0" borderId="10" xfId="0" applyFont="1" applyBorder="1" applyAlignment="1">
      <alignment horizontal="left"/>
    </xf>
    <xf numFmtId="49" fontId="5" fillId="0" borderId="10" xfId="46" applyNumberFormat="1" applyFont="1" applyBorder="1" applyAlignment="1">
      <alignment wrapText="1"/>
      <protection/>
    </xf>
    <xf numFmtId="49" fontId="5" fillId="0" borderId="10" xfId="46" applyNumberFormat="1" applyFont="1" applyBorder="1">
      <alignment/>
      <protection/>
    </xf>
    <xf numFmtId="4" fontId="5" fillId="0" borderId="10" xfId="46" applyNumberFormat="1" applyFont="1" applyBorder="1">
      <alignment/>
      <protection/>
    </xf>
    <xf numFmtId="49" fontId="6" fillId="0" borderId="10" xfId="46" applyNumberFormat="1" applyFont="1" applyBorder="1" applyAlignment="1">
      <alignment horizontal="center"/>
      <protection/>
    </xf>
    <xf numFmtId="49" fontId="6" fillId="0" borderId="10" xfId="46" applyNumberFormat="1" applyFont="1" applyBorder="1" applyAlignment="1">
      <alignment wrapText="1"/>
      <protection/>
    </xf>
    <xf numFmtId="49" fontId="6" fillId="0" borderId="10" xfId="46" applyNumberFormat="1" applyFont="1" applyBorder="1" applyAlignment="1">
      <alignment horizontal="center" vertical="center"/>
      <protection/>
    </xf>
    <xf numFmtId="49" fontId="6" fillId="0" borderId="10" xfId="46" applyNumberFormat="1" applyFont="1" applyBorder="1" applyAlignment="1">
      <alignment vertical="center" wrapText="1"/>
      <protection/>
    </xf>
    <xf numFmtId="49" fontId="3" fillId="0" borderId="10" xfId="46" applyNumberFormat="1" applyFont="1" applyBorder="1" applyAlignment="1">
      <alignment vertical="center" wrapText="1"/>
      <protection/>
    </xf>
    <xf numFmtId="4" fontId="3" fillId="0" borderId="10" xfId="46" applyNumberFormat="1" applyFont="1" applyBorder="1" applyAlignment="1">
      <alignment vertical="center"/>
      <protection/>
    </xf>
    <xf numFmtId="49" fontId="3" fillId="0" borderId="10" xfId="46" applyNumberFormat="1" applyFont="1" applyBorder="1" applyAlignment="1">
      <alignment wrapText="1"/>
      <protection/>
    </xf>
    <xf numFmtId="0" fontId="3" fillId="33" borderId="10" xfId="46" applyFont="1" applyFill="1" applyBorder="1">
      <alignment/>
      <protection/>
    </xf>
    <xf numFmtId="0" fontId="3" fillId="33" borderId="10" xfId="46" applyFont="1" applyFill="1" applyBorder="1" applyAlignment="1">
      <alignment horizontal="center"/>
      <protection/>
    </xf>
    <xf numFmtId="4" fontId="5" fillId="33" borderId="10" xfId="46" applyNumberFormat="1" applyFont="1" applyFill="1" applyBorder="1">
      <alignment/>
      <protection/>
    </xf>
    <xf numFmtId="0" fontId="5" fillId="33" borderId="10" xfId="46" applyFont="1" applyFill="1" applyBorder="1" applyAlignment="1">
      <alignment horizontal="left"/>
      <protection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49" fontId="6" fillId="0" borderId="10" xfId="46" applyNumberFormat="1" applyFont="1" applyBorder="1" applyAlignment="1">
      <alignment vertical="top" wrapText="1"/>
      <protection/>
    </xf>
    <xf numFmtId="0" fontId="6" fillId="34" borderId="10" xfId="0" applyFont="1" applyFill="1" applyBorder="1" applyAlignment="1">
      <alignment vertical="center" wrapText="1"/>
    </xf>
    <xf numFmtId="0" fontId="3" fillId="0" borderId="10" xfId="46" applyFont="1" applyBorder="1" applyAlignment="1">
      <alignment horizontal="center" vertical="center" wrapText="1"/>
      <protection/>
    </xf>
    <xf numFmtId="4" fontId="3" fillId="0" borderId="10" xfId="46" applyNumberFormat="1" applyFont="1" applyBorder="1" applyAlignment="1">
      <alignment horizontal="right"/>
      <protection/>
    </xf>
    <xf numFmtId="4" fontId="3" fillId="0" borderId="10" xfId="46" applyNumberFormat="1" applyFont="1" applyBorder="1" applyAlignment="1">
      <alignment horizontal="right" vertical="center"/>
      <protection/>
    </xf>
    <xf numFmtId="0" fontId="3" fillId="0" borderId="10" xfId="46" applyFont="1" applyBorder="1" applyAlignment="1">
      <alignment wrapText="1"/>
      <protection/>
    </xf>
    <xf numFmtId="0" fontId="3" fillId="0" borderId="10" xfId="46" applyFont="1" applyBorder="1" applyAlignment="1">
      <alignment horizontal="center" vertical="center"/>
      <protection/>
    </xf>
    <xf numFmtId="0" fontId="6" fillId="0" borderId="10" xfId="46" applyFont="1" applyBorder="1">
      <alignment/>
      <protection/>
    </xf>
    <xf numFmtId="49" fontId="5" fillId="35" borderId="10" xfId="46" applyNumberFormat="1" applyFont="1" applyFill="1" applyBorder="1">
      <alignment/>
      <protection/>
    </xf>
    <xf numFmtId="49" fontId="5" fillId="35" borderId="10" xfId="46" applyNumberFormat="1" applyFont="1" applyFill="1" applyBorder="1" applyAlignment="1">
      <alignment wrapText="1"/>
      <protection/>
    </xf>
    <xf numFmtId="4" fontId="3" fillId="35" borderId="10" xfId="46" applyNumberFormat="1" applyFont="1" applyFill="1" applyBorder="1">
      <alignment/>
      <protection/>
    </xf>
    <xf numFmtId="0" fontId="3" fillId="35" borderId="10" xfId="46" applyFont="1" applyFill="1" applyBorder="1" applyAlignment="1">
      <alignment horizontal="left"/>
      <protection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12" xfId="46" applyFont="1" applyBorder="1" applyAlignment="1">
      <alignment horizontal="center" vertical="center" wrapText="1"/>
      <protection/>
    </xf>
    <xf numFmtId="0" fontId="4" fillId="0" borderId="0" xfId="46" applyFont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0"/>
  <sheetViews>
    <sheetView tabSelected="1" zoomScalePageLayoutView="0" workbookViewId="0" topLeftCell="A1">
      <selection activeCell="D158" sqref="D158"/>
    </sheetView>
  </sheetViews>
  <sheetFormatPr defaultColWidth="9.140625" defaultRowHeight="15"/>
  <cols>
    <col min="1" max="1" width="4.57421875" style="0" customWidth="1"/>
    <col min="2" max="2" width="36.7109375" style="0" customWidth="1"/>
    <col min="3" max="3" width="11.00390625" style="0" customWidth="1"/>
    <col min="4" max="4" width="48.140625" style="0" customWidth="1"/>
    <col min="5" max="5" width="7.28125" style="0" customWidth="1"/>
    <col min="6" max="6" width="11.7109375" style="0" customWidth="1"/>
    <col min="7" max="7" width="21.7109375" style="0" customWidth="1"/>
  </cols>
  <sheetData>
    <row r="1" spans="1:7" ht="15">
      <c r="A1" s="82" t="s">
        <v>257</v>
      </c>
      <c r="B1" s="82"/>
      <c r="C1" s="82"/>
      <c r="D1" s="82"/>
      <c r="E1" s="82"/>
      <c r="F1" s="82"/>
      <c r="G1" s="82"/>
    </row>
    <row r="2" spans="1:7" ht="15">
      <c r="A2" s="1"/>
      <c r="B2" s="2"/>
      <c r="G2" s="3"/>
    </row>
    <row r="3" spans="1:7" ht="15">
      <c r="A3" s="83" t="s">
        <v>256</v>
      </c>
      <c r="B3" s="84"/>
      <c r="C3" s="84"/>
      <c r="D3" s="84"/>
      <c r="E3" s="84"/>
      <c r="F3" s="84"/>
      <c r="G3" s="84"/>
    </row>
    <row r="4" spans="1:7" ht="15">
      <c r="A4" s="4"/>
      <c r="B4" s="5"/>
      <c r="C4" s="4"/>
      <c r="D4" s="5"/>
      <c r="E4" s="4"/>
      <c r="F4" s="4"/>
      <c r="G4" s="6"/>
    </row>
    <row r="5" spans="1:7" ht="15">
      <c r="A5" s="7"/>
      <c r="B5" s="8" t="s">
        <v>0</v>
      </c>
      <c r="C5" s="9" t="s">
        <v>1</v>
      </c>
      <c r="D5" s="10" t="s">
        <v>2</v>
      </c>
      <c r="E5" s="11" t="s">
        <v>3</v>
      </c>
      <c r="F5" s="12" t="s">
        <v>4</v>
      </c>
      <c r="G5" s="13" t="s">
        <v>5</v>
      </c>
    </row>
    <row r="6" spans="1:7" ht="21" customHeight="1">
      <c r="A6" s="14">
        <v>1</v>
      </c>
      <c r="B6" s="15" t="s">
        <v>6</v>
      </c>
      <c r="C6" s="16" t="s">
        <v>7</v>
      </c>
      <c r="D6" s="17" t="s">
        <v>8</v>
      </c>
      <c r="E6" s="14">
        <v>140</v>
      </c>
      <c r="F6" s="18">
        <v>34813.34</v>
      </c>
      <c r="G6" s="19" t="s">
        <v>9</v>
      </c>
    </row>
    <row r="7" spans="1:7" ht="40.5" customHeight="1">
      <c r="A7" s="20">
        <v>2</v>
      </c>
      <c r="B7" s="21" t="s">
        <v>10</v>
      </c>
      <c r="C7" s="16" t="s">
        <v>7</v>
      </c>
      <c r="D7" s="17" t="s">
        <v>11</v>
      </c>
      <c r="E7" s="22">
        <v>1</v>
      </c>
      <c r="F7" s="23">
        <v>951584.13</v>
      </c>
      <c r="G7" s="19" t="s">
        <v>9</v>
      </c>
    </row>
    <row r="8" spans="1:7" ht="36.75" customHeight="1">
      <c r="A8" s="20">
        <v>3</v>
      </c>
      <c r="B8" s="21" t="s">
        <v>12</v>
      </c>
      <c r="C8" s="16" t="s">
        <v>7</v>
      </c>
      <c r="D8" s="17" t="s">
        <v>13</v>
      </c>
      <c r="E8" s="20">
        <v>1</v>
      </c>
      <c r="F8" s="23">
        <v>39660.41</v>
      </c>
      <c r="G8" s="19" t="s">
        <v>9</v>
      </c>
    </row>
    <row r="9" spans="1:7" ht="29.25" customHeight="1">
      <c r="A9" s="20">
        <v>4</v>
      </c>
      <c r="B9" s="21" t="s">
        <v>14</v>
      </c>
      <c r="C9" s="16" t="s">
        <v>7</v>
      </c>
      <c r="D9" s="17" t="s">
        <v>15</v>
      </c>
      <c r="E9" s="20">
        <v>1</v>
      </c>
      <c r="F9" s="23">
        <v>28513.15</v>
      </c>
      <c r="G9" s="19" t="s">
        <v>9</v>
      </c>
    </row>
    <row r="10" spans="1:7" ht="42" customHeight="1">
      <c r="A10" s="20">
        <v>5</v>
      </c>
      <c r="B10" s="21" t="s">
        <v>16</v>
      </c>
      <c r="C10" s="16" t="s">
        <v>7</v>
      </c>
      <c r="D10" s="17" t="s">
        <v>17</v>
      </c>
      <c r="E10" s="20">
        <v>1</v>
      </c>
      <c r="F10" s="23">
        <v>11010.56</v>
      </c>
      <c r="G10" s="19" t="s">
        <v>9</v>
      </c>
    </row>
    <row r="11" spans="1:7" ht="15">
      <c r="A11" s="20">
        <v>6</v>
      </c>
      <c r="B11" s="15" t="s">
        <v>6</v>
      </c>
      <c r="C11" s="16" t="s">
        <v>7</v>
      </c>
      <c r="D11" s="17" t="s">
        <v>18</v>
      </c>
      <c r="E11" s="20">
        <v>56</v>
      </c>
      <c r="F11" s="23">
        <v>19676.65</v>
      </c>
      <c r="G11" s="19" t="s">
        <v>9</v>
      </c>
    </row>
    <row r="12" spans="1:7" ht="15">
      <c r="A12" s="20">
        <v>7</v>
      </c>
      <c r="B12" s="21" t="s">
        <v>19</v>
      </c>
      <c r="C12" s="16" t="s">
        <v>7</v>
      </c>
      <c r="D12" s="17" t="s">
        <v>20</v>
      </c>
      <c r="E12" s="20">
        <v>31</v>
      </c>
      <c r="F12" s="23">
        <v>85673.87</v>
      </c>
      <c r="G12" s="19" t="s">
        <v>9</v>
      </c>
    </row>
    <row r="13" spans="1:7" ht="15">
      <c r="A13" s="20">
        <v>8</v>
      </c>
      <c r="B13" s="21" t="s">
        <v>21</v>
      </c>
      <c r="C13" s="16" t="s">
        <v>7</v>
      </c>
      <c r="D13" s="17" t="s">
        <v>22</v>
      </c>
      <c r="E13" s="20">
        <v>105</v>
      </c>
      <c r="F13" s="23">
        <v>19355.58</v>
      </c>
      <c r="G13" s="19" t="s">
        <v>9</v>
      </c>
    </row>
    <row r="14" spans="1:7" ht="60" customHeight="1">
      <c r="A14" s="20">
        <v>9</v>
      </c>
      <c r="B14" s="21" t="s">
        <v>23</v>
      </c>
      <c r="C14" s="16" t="s">
        <v>7</v>
      </c>
      <c r="D14" s="17" t="s">
        <v>24</v>
      </c>
      <c r="E14" s="20">
        <v>1</v>
      </c>
      <c r="F14" s="23">
        <v>34707.89</v>
      </c>
      <c r="G14" s="19" t="s">
        <v>9</v>
      </c>
    </row>
    <row r="15" spans="1:7" ht="54" customHeight="1">
      <c r="A15" s="20">
        <v>10</v>
      </c>
      <c r="B15" s="21" t="s">
        <v>25</v>
      </c>
      <c r="C15" s="16" t="s">
        <v>7</v>
      </c>
      <c r="D15" s="17" t="s">
        <v>26</v>
      </c>
      <c r="E15" s="20">
        <v>1</v>
      </c>
      <c r="F15" s="23">
        <v>20427.66</v>
      </c>
      <c r="G15" s="19" t="s">
        <v>9</v>
      </c>
    </row>
    <row r="16" spans="1:7" ht="24" customHeight="1">
      <c r="A16" s="24" t="s">
        <v>27</v>
      </c>
      <c r="B16" s="21" t="s">
        <v>28</v>
      </c>
      <c r="C16" s="16" t="s">
        <v>7</v>
      </c>
      <c r="D16" s="17" t="s">
        <v>28</v>
      </c>
      <c r="E16" s="20">
        <v>1</v>
      </c>
      <c r="F16" s="23">
        <v>10242.49</v>
      </c>
      <c r="G16" s="19" t="s">
        <v>9</v>
      </c>
    </row>
    <row r="17" spans="1:7" ht="15">
      <c r="A17" s="24" t="s">
        <v>29</v>
      </c>
      <c r="B17" s="21" t="s">
        <v>30</v>
      </c>
      <c r="C17" s="16" t="s">
        <v>7</v>
      </c>
      <c r="D17" s="17" t="s">
        <v>30</v>
      </c>
      <c r="E17" s="20">
        <v>1</v>
      </c>
      <c r="F17" s="23">
        <v>10242.49</v>
      </c>
      <c r="G17" s="19" t="s">
        <v>9</v>
      </c>
    </row>
    <row r="18" spans="1:7" ht="15">
      <c r="A18" s="24" t="s">
        <v>31</v>
      </c>
      <c r="B18" s="21" t="s">
        <v>32</v>
      </c>
      <c r="C18" s="16" t="s">
        <v>7</v>
      </c>
      <c r="D18" s="17" t="s">
        <v>32</v>
      </c>
      <c r="E18" s="20">
        <v>1</v>
      </c>
      <c r="F18" s="23">
        <v>10242.49</v>
      </c>
      <c r="G18" s="19" t="s">
        <v>9</v>
      </c>
    </row>
    <row r="19" spans="1:7" ht="15">
      <c r="A19" s="24" t="s">
        <v>33</v>
      </c>
      <c r="B19" s="21" t="s">
        <v>34</v>
      </c>
      <c r="C19" s="16" t="s">
        <v>7</v>
      </c>
      <c r="D19" s="17" t="s">
        <v>34</v>
      </c>
      <c r="E19" s="20">
        <v>1</v>
      </c>
      <c r="F19" s="23">
        <v>10242.49</v>
      </c>
      <c r="G19" s="19" t="s">
        <v>9</v>
      </c>
    </row>
    <row r="20" spans="1:7" ht="15">
      <c r="A20" s="24" t="s">
        <v>35</v>
      </c>
      <c r="B20" s="21" t="s">
        <v>36</v>
      </c>
      <c r="C20" s="16" t="s">
        <v>7</v>
      </c>
      <c r="D20" s="17" t="s">
        <v>36</v>
      </c>
      <c r="E20" s="20">
        <v>1</v>
      </c>
      <c r="F20" s="23">
        <v>10242.49</v>
      </c>
      <c r="G20" s="19" t="s">
        <v>9</v>
      </c>
    </row>
    <row r="21" spans="1:7" ht="15">
      <c r="A21" s="24" t="s">
        <v>37</v>
      </c>
      <c r="B21" s="21" t="s">
        <v>38</v>
      </c>
      <c r="C21" s="16" t="s">
        <v>7</v>
      </c>
      <c r="D21" s="17" t="s">
        <v>38</v>
      </c>
      <c r="E21" s="20">
        <v>1</v>
      </c>
      <c r="F21" s="23">
        <v>10242.49</v>
      </c>
      <c r="G21" s="19" t="s">
        <v>9</v>
      </c>
    </row>
    <row r="22" spans="1:7" ht="15">
      <c r="A22" s="24" t="s">
        <v>39</v>
      </c>
      <c r="B22" s="21" t="s">
        <v>40</v>
      </c>
      <c r="C22" s="16" t="s">
        <v>7</v>
      </c>
      <c r="D22" s="17" t="s">
        <v>40</v>
      </c>
      <c r="E22" s="20">
        <v>1</v>
      </c>
      <c r="F22" s="23">
        <v>10242.49</v>
      </c>
      <c r="G22" s="19" t="s">
        <v>9</v>
      </c>
    </row>
    <row r="23" spans="1:7" ht="15">
      <c r="A23" s="24" t="s">
        <v>41</v>
      </c>
      <c r="B23" s="21" t="s">
        <v>42</v>
      </c>
      <c r="C23" s="16" t="s">
        <v>7</v>
      </c>
      <c r="D23" s="17" t="s">
        <v>42</v>
      </c>
      <c r="E23" s="20">
        <v>1</v>
      </c>
      <c r="F23" s="23">
        <v>10242.49</v>
      </c>
      <c r="G23" s="19" t="s">
        <v>9</v>
      </c>
    </row>
    <row r="24" spans="1:7" ht="15">
      <c r="A24" s="24" t="s">
        <v>43</v>
      </c>
      <c r="B24" s="21" t="s">
        <v>44</v>
      </c>
      <c r="C24" s="16" t="s">
        <v>7</v>
      </c>
      <c r="D24" s="17" t="s">
        <v>44</v>
      </c>
      <c r="E24" s="20">
        <v>1</v>
      </c>
      <c r="F24" s="23">
        <v>10242.49</v>
      </c>
      <c r="G24" s="19" t="s">
        <v>9</v>
      </c>
    </row>
    <row r="25" spans="1:7" ht="15">
      <c r="A25" s="24" t="s">
        <v>45</v>
      </c>
      <c r="B25" s="21" t="s">
        <v>46</v>
      </c>
      <c r="C25" s="16" t="s">
        <v>7</v>
      </c>
      <c r="D25" s="17" t="s">
        <v>46</v>
      </c>
      <c r="E25" s="20">
        <v>1</v>
      </c>
      <c r="F25" s="23">
        <v>10242.49</v>
      </c>
      <c r="G25" s="19" t="s">
        <v>9</v>
      </c>
    </row>
    <row r="26" spans="1:7" ht="15">
      <c r="A26" s="24" t="s">
        <v>47</v>
      </c>
      <c r="B26" s="21" t="s">
        <v>48</v>
      </c>
      <c r="C26" s="16" t="s">
        <v>7</v>
      </c>
      <c r="D26" s="17" t="s">
        <v>48</v>
      </c>
      <c r="E26" s="20">
        <v>1</v>
      </c>
      <c r="F26" s="23">
        <v>10242.49</v>
      </c>
      <c r="G26" s="19" t="s">
        <v>9</v>
      </c>
    </row>
    <row r="27" spans="1:7" ht="15">
      <c r="A27" s="24" t="s">
        <v>49</v>
      </c>
      <c r="B27" s="21" t="s">
        <v>50</v>
      </c>
      <c r="C27" s="16" t="s">
        <v>7</v>
      </c>
      <c r="D27" s="17" t="s">
        <v>50</v>
      </c>
      <c r="E27" s="20">
        <v>1</v>
      </c>
      <c r="F27" s="23">
        <v>10242.49</v>
      </c>
      <c r="G27" s="19" t="s">
        <v>9</v>
      </c>
    </row>
    <row r="28" spans="1:7" ht="15">
      <c r="A28" s="24" t="s">
        <v>51</v>
      </c>
      <c r="B28" s="21" t="s">
        <v>52</v>
      </c>
      <c r="C28" s="16" t="s">
        <v>7</v>
      </c>
      <c r="D28" s="17" t="s">
        <v>52</v>
      </c>
      <c r="E28" s="20">
        <v>1</v>
      </c>
      <c r="F28" s="23">
        <v>10242.49</v>
      </c>
      <c r="G28" s="19" t="s">
        <v>9</v>
      </c>
    </row>
    <row r="29" spans="1:7" ht="15">
      <c r="A29" s="24" t="s">
        <v>53</v>
      </c>
      <c r="B29" s="21" t="s">
        <v>54</v>
      </c>
      <c r="C29" s="16" t="s">
        <v>7</v>
      </c>
      <c r="D29" s="17" t="s">
        <v>54</v>
      </c>
      <c r="E29" s="20">
        <v>1</v>
      </c>
      <c r="F29" s="23">
        <v>10242.62</v>
      </c>
      <c r="G29" s="19" t="s">
        <v>9</v>
      </c>
    </row>
    <row r="30" spans="1:7" ht="15">
      <c r="A30" s="25"/>
      <c r="B30" s="25" t="s">
        <v>55</v>
      </c>
      <c r="C30" s="25"/>
      <c r="D30" s="25"/>
      <c r="E30" s="26"/>
      <c r="F30" s="27">
        <f>SUM(F6:F29)</f>
        <v>1388818.2299999997</v>
      </c>
      <c r="G30" s="28" t="s">
        <v>9</v>
      </c>
    </row>
    <row r="31" spans="1:7" ht="22.5">
      <c r="A31" s="29">
        <v>25</v>
      </c>
      <c r="B31" s="30" t="s">
        <v>56</v>
      </c>
      <c r="C31" s="16" t="s">
        <v>7</v>
      </c>
      <c r="D31" s="31" t="s">
        <v>57</v>
      </c>
      <c r="E31" s="32">
        <v>1</v>
      </c>
      <c r="F31" s="33">
        <v>24855.54</v>
      </c>
      <c r="G31" s="19" t="s">
        <v>58</v>
      </c>
    </row>
    <row r="32" spans="1:7" ht="33.75">
      <c r="A32" s="29">
        <v>26</v>
      </c>
      <c r="B32" s="30" t="s">
        <v>59</v>
      </c>
      <c r="C32" s="16" t="s">
        <v>7</v>
      </c>
      <c r="D32" s="31" t="s">
        <v>60</v>
      </c>
      <c r="E32" s="32">
        <v>1</v>
      </c>
      <c r="F32" s="33">
        <v>42750.61</v>
      </c>
      <c r="G32" s="19" t="s">
        <v>58</v>
      </c>
    </row>
    <row r="33" spans="1:7" ht="22.5">
      <c r="A33" s="29">
        <v>27</v>
      </c>
      <c r="B33" s="30" t="s">
        <v>61</v>
      </c>
      <c r="C33" s="16" t="s">
        <v>7</v>
      </c>
      <c r="D33" s="31" t="s">
        <v>62</v>
      </c>
      <c r="E33" s="32">
        <v>1</v>
      </c>
      <c r="F33" s="34">
        <v>7880.27</v>
      </c>
      <c r="G33" s="19" t="s">
        <v>58</v>
      </c>
    </row>
    <row r="34" spans="1:7" ht="45">
      <c r="A34" s="29">
        <v>28</v>
      </c>
      <c r="B34" s="30" t="s">
        <v>63</v>
      </c>
      <c r="C34" s="35" t="s">
        <v>64</v>
      </c>
      <c r="D34" s="31" t="s">
        <v>65</v>
      </c>
      <c r="E34" s="32">
        <v>1</v>
      </c>
      <c r="F34" s="34">
        <v>1877103.99</v>
      </c>
      <c r="G34" s="19" t="s">
        <v>58</v>
      </c>
    </row>
    <row r="35" spans="1:7" ht="33.75">
      <c r="A35" s="29">
        <v>29</v>
      </c>
      <c r="B35" s="30" t="s">
        <v>66</v>
      </c>
      <c r="C35" s="16" t="s">
        <v>7</v>
      </c>
      <c r="D35" s="31" t="s">
        <v>67</v>
      </c>
      <c r="E35" s="32">
        <v>1</v>
      </c>
      <c r="F35" s="33">
        <v>11983.86</v>
      </c>
      <c r="G35" s="19" t="s">
        <v>58</v>
      </c>
    </row>
    <row r="36" spans="1:7" ht="45">
      <c r="A36" s="29">
        <v>30</v>
      </c>
      <c r="B36" s="30" t="s">
        <v>68</v>
      </c>
      <c r="C36" s="16" t="s">
        <v>7</v>
      </c>
      <c r="D36" s="31" t="s">
        <v>69</v>
      </c>
      <c r="E36" s="32">
        <v>1</v>
      </c>
      <c r="F36" s="33">
        <v>23028.88</v>
      </c>
      <c r="G36" s="19" t="s">
        <v>58</v>
      </c>
    </row>
    <row r="37" spans="1:7" ht="33.75">
      <c r="A37" s="29">
        <v>31</v>
      </c>
      <c r="B37" s="30" t="s">
        <v>70</v>
      </c>
      <c r="C37" s="16" t="s">
        <v>7</v>
      </c>
      <c r="D37" s="31" t="s">
        <v>71</v>
      </c>
      <c r="E37" s="32">
        <v>1</v>
      </c>
      <c r="F37" s="36">
        <v>123363.04</v>
      </c>
      <c r="G37" s="19" t="s">
        <v>58</v>
      </c>
    </row>
    <row r="38" spans="1:7" ht="15">
      <c r="A38" s="37">
        <v>32</v>
      </c>
      <c r="B38" s="38" t="s">
        <v>72</v>
      </c>
      <c r="C38" s="16" t="s">
        <v>7</v>
      </c>
      <c r="D38" s="38" t="s">
        <v>72</v>
      </c>
      <c r="E38" s="39"/>
      <c r="F38" s="40">
        <f>F39+F40</f>
        <v>23019.57</v>
      </c>
      <c r="G38" s="19" t="s">
        <v>58</v>
      </c>
    </row>
    <row r="39" spans="1:7" ht="15">
      <c r="A39" s="41"/>
      <c r="B39" s="42"/>
      <c r="C39" s="43"/>
      <c r="D39" s="44" t="s">
        <v>73</v>
      </c>
      <c r="E39" s="45">
        <v>20</v>
      </c>
      <c r="F39" s="46">
        <v>18420</v>
      </c>
      <c r="G39" s="47"/>
    </row>
    <row r="40" spans="1:7" ht="15">
      <c r="A40" s="41"/>
      <c r="B40" s="42"/>
      <c r="C40" s="43"/>
      <c r="D40" s="44" t="s">
        <v>74</v>
      </c>
      <c r="E40" s="45">
        <v>5</v>
      </c>
      <c r="F40" s="46">
        <v>4599.57</v>
      </c>
      <c r="G40" s="47"/>
    </row>
    <row r="41" spans="1:7" ht="15">
      <c r="A41" s="41" t="s">
        <v>75</v>
      </c>
      <c r="B41" s="48" t="s">
        <v>76</v>
      </c>
      <c r="C41" s="16" t="s">
        <v>7</v>
      </c>
      <c r="D41" s="49" t="s">
        <v>76</v>
      </c>
      <c r="E41" s="45"/>
      <c r="F41" s="50">
        <f>SUM(F42:F44)</f>
        <v>47900.979999999996</v>
      </c>
      <c r="G41" s="19" t="s">
        <v>58</v>
      </c>
    </row>
    <row r="42" spans="1:7" ht="15">
      <c r="A42" s="41"/>
      <c r="B42" s="42"/>
      <c r="C42" s="43"/>
      <c r="D42" s="44" t="s">
        <v>77</v>
      </c>
      <c r="E42" s="45">
        <v>31</v>
      </c>
      <c r="F42" s="46">
        <v>14849</v>
      </c>
      <c r="G42" s="47"/>
    </row>
    <row r="43" spans="1:7" ht="15">
      <c r="A43" s="41"/>
      <c r="B43" s="42"/>
      <c r="C43" s="43"/>
      <c r="D43" s="44" t="s">
        <v>78</v>
      </c>
      <c r="E43" s="45">
        <v>53</v>
      </c>
      <c r="F43" s="46">
        <v>25387</v>
      </c>
      <c r="G43" s="47"/>
    </row>
    <row r="44" spans="1:7" ht="15">
      <c r="A44" s="41"/>
      <c r="B44" s="42"/>
      <c r="C44" s="43"/>
      <c r="D44" s="44" t="s">
        <v>79</v>
      </c>
      <c r="E44" s="45">
        <v>16</v>
      </c>
      <c r="F44" s="46">
        <v>7664.98</v>
      </c>
      <c r="G44" s="47"/>
    </row>
    <row r="45" spans="1:7" ht="23.25">
      <c r="A45" s="41" t="s">
        <v>80</v>
      </c>
      <c r="B45" s="48" t="s">
        <v>81</v>
      </c>
      <c r="C45" s="16" t="s">
        <v>7</v>
      </c>
      <c r="D45" s="49" t="s">
        <v>81</v>
      </c>
      <c r="E45" s="45"/>
      <c r="F45" s="50">
        <f>SUM(F46:F48)</f>
        <v>109751.84</v>
      </c>
      <c r="G45" s="19" t="s">
        <v>58</v>
      </c>
    </row>
    <row r="46" spans="1:7" ht="15">
      <c r="A46" s="51"/>
      <c r="B46" s="52"/>
      <c r="C46" s="43"/>
      <c r="D46" s="44" t="s">
        <v>82</v>
      </c>
      <c r="E46" s="45">
        <v>85</v>
      </c>
      <c r="F46" s="46">
        <v>46648</v>
      </c>
      <c r="G46" s="47"/>
    </row>
    <row r="47" spans="1:7" ht="15">
      <c r="A47" s="51"/>
      <c r="B47" s="52"/>
      <c r="C47" s="43"/>
      <c r="D47" s="44" t="s">
        <v>83</v>
      </c>
      <c r="E47" s="45">
        <v>45</v>
      </c>
      <c r="F47" s="46">
        <v>24696</v>
      </c>
      <c r="G47" s="47"/>
    </row>
    <row r="48" spans="1:7" ht="15">
      <c r="A48" s="51"/>
      <c r="B48" s="52"/>
      <c r="C48" s="43"/>
      <c r="D48" s="44" t="s">
        <v>84</v>
      </c>
      <c r="E48" s="45">
        <v>70</v>
      </c>
      <c r="F48" s="46">
        <v>38407.84</v>
      </c>
      <c r="G48" s="47"/>
    </row>
    <row r="49" spans="1:7" ht="45">
      <c r="A49" s="53" t="s">
        <v>85</v>
      </c>
      <c r="B49" s="54" t="s">
        <v>86</v>
      </c>
      <c r="C49" s="16" t="s">
        <v>7</v>
      </c>
      <c r="D49" s="55" t="s">
        <v>87</v>
      </c>
      <c r="E49" s="29">
        <v>1</v>
      </c>
      <c r="F49" s="56">
        <v>39447.3</v>
      </c>
      <c r="G49" s="19" t="s">
        <v>58</v>
      </c>
    </row>
    <row r="50" spans="1:7" ht="15">
      <c r="A50" s="53" t="s">
        <v>88</v>
      </c>
      <c r="B50" s="54" t="s">
        <v>56</v>
      </c>
      <c r="C50" s="16" t="s">
        <v>7</v>
      </c>
      <c r="D50" s="44" t="s">
        <v>89</v>
      </c>
      <c r="E50" s="45">
        <v>12</v>
      </c>
      <c r="F50" s="46">
        <v>7902.08</v>
      </c>
      <c r="G50" s="19" t="s">
        <v>58</v>
      </c>
    </row>
    <row r="51" spans="1:7" ht="23.25">
      <c r="A51" s="53" t="s">
        <v>90</v>
      </c>
      <c r="B51" s="54" t="s">
        <v>91</v>
      </c>
      <c r="C51" s="16" t="s">
        <v>7</v>
      </c>
      <c r="D51" s="57" t="s">
        <v>92</v>
      </c>
      <c r="E51" s="29">
        <v>1</v>
      </c>
      <c r="F51" s="56">
        <v>43122.16</v>
      </c>
      <c r="G51" s="19" t="s">
        <v>58</v>
      </c>
    </row>
    <row r="52" spans="1:7" ht="23.25">
      <c r="A52" s="53" t="s">
        <v>93</v>
      </c>
      <c r="B52" s="54" t="s">
        <v>94</v>
      </c>
      <c r="C52" s="16" t="s">
        <v>7</v>
      </c>
      <c r="D52" s="57" t="s">
        <v>95</v>
      </c>
      <c r="E52" s="29">
        <v>1</v>
      </c>
      <c r="F52" s="56">
        <v>129652.01</v>
      </c>
      <c r="G52" s="19" t="s">
        <v>58</v>
      </c>
    </row>
    <row r="53" spans="1:7" ht="45">
      <c r="A53" s="53" t="s">
        <v>96</v>
      </c>
      <c r="B53" s="54" t="s">
        <v>97</v>
      </c>
      <c r="C53" s="16" t="s">
        <v>7</v>
      </c>
      <c r="D53" s="55" t="s">
        <v>98</v>
      </c>
      <c r="E53" s="29">
        <v>1</v>
      </c>
      <c r="F53" s="56">
        <v>92748.53</v>
      </c>
      <c r="G53" s="19" t="s">
        <v>58</v>
      </c>
    </row>
    <row r="54" spans="1:7" ht="22.5">
      <c r="A54" s="53" t="s">
        <v>99</v>
      </c>
      <c r="B54" s="54" t="s">
        <v>100</v>
      </c>
      <c r="C54" s="16" t="s">
        <v>7</v>
      </c>
      <c r="D54" s="55" t="s">
        <v>101</v>
      </c>
      <c r="E54" s="29">
        <v>1</v>
      </c>
      <c r="F54" s="56">
        <v>617063.14</v>
      </c>
      <c r="G54" s="19" t="s">
        <v>58</v>
      </c>
    </row>
    <row r="55" spans="1:7" ht="22.5">
      <c r="A55" s="53" t="s">
        <v>102</v>
      </c>
      <c r="B55" s="54" t="s">
        <v>103</v>
      </c>
      <c r="C55" s="16" t="s">
        <v>7</v>
      </c>
      <c r="D55" s="55" t="s">
        <v>104</v>
      </c>
      <c r="E55" s="29">
        <v>1</v>
      </c>
      <c r="F55" s="56">
        <v>727105.44</v>
      </c>
      <c r="G55" s="19" t="s">
        <v>58</v>
      </c>
    </row>
    <row r="56" spans="1:7" ht="22.5">
      <c r="A56" s="53" t="s">
        <v>105</v>
      </c>
      <c r="B56" s="54" t="s">
        <v>106</v>
      </c>
      <c r="C56" s="16" t="s">
        <v>7</v>
      </c>
      <c r="D56" s="55" t="s">
        <v>107</v>
      </c>
      <c r="E56" s="29">
        <v>1</v>
      </c>
      <c r="F56" s="56">
        <v>87562.12</v>
      </c>
      <c r="G56" s="19" t="s">
        <v>58</v>
      </c>
    </row>
    <row r="57" spans="1:7" ht="15">
      <c r="A57" s="58"/>
      <c r="B57" s="25" t="s">
        <v>108</v>
      </c>
      <c r="C57" s="58"/>
      <c r="D57" s="58"/>
      <c r="E57" s="59"/>
      <c r="F57" s="60">
        <f>SUM(F31:F56)-F48-F47-F46-F44-F43-F42-F40-F39</f>
        <v>4036241.3599999994</v>
      </c>
      <c r="G57" s="61" t="s">
        <v>58</v>
      </c>
    </row>
    <row r="58" spans="1:7" ht="15">
      <c r="A58" s="29">
        <v>43</v>
      </c>
      <c r="B58" s="31" t="s">
        <v>109</v>
      </c>
      <c r="C58" s="16" t="s">
        <v>7</v>
      </c>
      <c r="D58" s="62" t="s">
        <v>110</v>
      </c>
      <c r="E58" s="20">
        <v>1</v>
      </c>
      <c r="F58" s="63">
        <v>47302.5</v>
      </c>
      <c r="G58" s="19" t="s">
        <v>111</v>
      </c>
    </row>
    <row r="59" spans="1:7" ht="22.5">
      <c r="A59" s="29">
        <v>44</v>
      </c>
      <c r="B59" s="30" t="s">
        <v>112</v>
      </c>
      <c r="C59" s="16" t="s">
        <v>7</v>
      </c>
      <c r="D59" s="31" t="s">
        <v>113</v>
      </c>
      <c r="E59" s="20">
        <v>1</v>
      </c>
      <c r="F59" s="64">
        <v>25155.41</v>
      </c>
      <c r="G59" s="19" t="s">
        <v>111</v>
      </c>
    </row>
    <row r="60" spans="1:7" ht="22.5">
      <c r="A60" s="29">
        <v>45</v>
      </c>
      <c r="B60" s="55" t="s">
        <v>114</v>
      </c>
      <c r="C60" s="16" t="s">
        <v>7</v>
      </c>
      <c r="D60" s="31" t="s">
        <v>115</v>
      </c>
      <c r="E60" s="32">
        <v>1</v>
      </c>
      <c r="F60" s="65">
        <v>25110.19</v>
      </c>
      <c r="G60" s="19" t="s">
        <v>111</v>
      </c>
    </row>
    <row r="61" spans="1:7" ht="22.5">
      <c r="A61" s="29">
        <v>46</v>
      </c>
      <c r="B61" s="30" t="s">
        <v>112</v>
      </c>
      <c r="C61" s="16" t="s">
        <v>7</v>
      </c>
      <c r="D61" s="31" t="s">
        <v>116</v>
      </c>
      <c r="E61" s="32">
        <v>1</v>
      </c>
      <c r="F61" s="65">
        <v>25110.19</v>
      </c>
      <c r="G61" s="19" t="s">
        <v>111</v>
      </c>
    </row>
    <row r="62" spans="1:7" ht="22.5">
      <c r="A62" s="29">
        <v>47</v>
      </c>
      <c r="B62" s="55" t="s">
        <v>114</v>
      </c>
      <c r="C62" s="16" t="s">
        <v>7</v>
      </c>
      <c r="D62" s="31" t="s">
        <v>117</v>
      </c>
      <c r="E62" s="32">
        <v>1</v>
      </c>
      <c r="F62" s="65">
        <v>25110.19</v>
      </c>
      <c r="G62" s="19" t="s">
        <v>111</v>
      </c>
    </row>
    <row r="63" spans="1:7" ht="22.5">
      <c r="A63" s="29">
        <v>48</v>
      </c>
      <c r="B63" s="30" t="s">
        <v>118</v>
      </c>
      <c r="C63" s="16" t="s">
        <v>7</v>
      </c>
      <c r="D63" s="31" t="s">
        <v>119</v>
      </c>
      <c r="E63" s="32">
        <v>1</v>
      </c>
      <c r="F63" s="63">
        <v>26156.2</v>
      </c>
      <c r="G63" s="19" t="s">
        <v>111</v>
      </c>
    </row>
    <row r="64" spans="1:7" ht="22.5">
      <c r="A64" s="29">
        <v>49</v>
      </c>
      <c r="B64" s="30" t="s">
        <v>118</v>
      </c>
      <c r="C64" s="16" t="s">
        <v>7</v>
      </c>
      <c r="D64" s="31" t="s">
        <v>120</v>
      </c>
      <c r="E64" s="32">
        <v>1</v>
      </c>
      <c r="F64" s="63">
        <v>26156.2</v>
      </c>
      <c r="G64" s="19" t="s">
        <v>111</v>
      </c>
    </row>
    <row r="65" spans="1:7" ht="23.25">
      <c r="A65" s="29">
        <v>50</v>
      </c>
      <c r="B65" s="30" t="s">
        <v>121</v>
      </c>
      <c r="C65" s="16" t="s">
        <v>7</v>
      </c>
      <c r="D65" s="66" t="s">
        <v>122</v>
      </c>
      <c r="E65" s="32">
        <v>1</v>
      </c>
      <c r="F65" s="67">
        <v>82016.51</v>
      </c>
      <c r="G65" s="19" t="s">
        <v>111</v>
      </c>
    </row>
    <row r="66" spans="1:7" ht="23.25">
      <c r="A66" s="29">
        <v>51</v>
      </c>
      <c r="B66" s="30" t="s">
        <v>121</v>
      </c>
      <c r="C66" s="16" t="s">
        <v>7</v>
      </c>
      <c r="D66" s="66" t="s">
        <v>122</v>
      </c>
      <c r="E66" s="32">
        <v>1</v>
      </c>
      <c r="F66" s="67">
        <v>82016.51</v>
      </c>
      <c r="G66" s="19" t="s">
        <v>111</v>
      </c>
    </row>
    <row r="67" spans="1:7" ht="23.25">
      <c r="A67" s="29">
        <v>52</v>
      </c>
      <c r="B67" s="30" t="s">
        <v>123</v>
      </c>
      <c r="C67" s="16" t="s">
        <v>7</v>
      </c>
      <c r="D67" s="68" t="s">
        <v>124</v>
      </c>
      <c r="E67" s="32">
        <v>1</v>
      </c>
      <c r="F67" s="67">
        <v>23610.79</v>
      </c>
      <c r="G67" s="19" t="s">
        <v>111</v>
      </c>
    </row>
    <row r="68" spans="1:7" ht="22.5">
      <c r="A68" s="29">
        <v>53</v>
      </c>
      <c r="B68" s="54" t="s">
        <v>125</v>
      </c>
      <c r="C68" s="16" t="s">
        <v>7</v>
      </c>
      <c r="D68" s="55" t="s">
        <v>126</v>
      </c>
      <c r="E68" s="29">
        <v>1</v>
      </c>
      <c r="F68" s="56">
        <v>100936.99</v>
      </c>
      <c r="G68" s="19" t="s">
        <v>111</v>
      </c>
    </row>
    <row r="69" spans="1:7" ht="15">
      <c r="A69" s="29">
        <v>54</v>
      </c>
      <c r="B69" s="44" t="s">
        <v>127</v>
      </c>
      <c r="C69" s="43" t="s">
        <v>128</v>
      </c>
      <c r="D69" s="44" t="s">
        <v>127</v>
      </c>
      <c r="E69" s="45">
        <v>1</v>
      </c>
      <c r="F69" s="46">
        <v>55650.1</v>
      </c>
      <c r="G69" s="19" t="s">
        <v>111</v>
      </c>
    </row>
    <row r="70" spans="1:7" ht="15">
      <c r="A70" s="29">
        <v>55</v>
      </c>
      <c r="B70" s="44" t="s">
        <v>129</v>
      </c>
      <c r="C70" s="43" t="s">
        <v>130</v>
      </c>
      <c r="D70" s="44" t="s">
        <v>129</v>
      </c>
      <c r="E70" s="45">
        <v>1</v>
      </c>
      <c r="F70" s="46">
        <v>55650.1</v>
      </c>
      <c r="G70" s="19" t="s">
        <v>111</v>
      </c>
    </row>
    <row r="71" spans="1:7" ht="15">
      <c r="A71" s="29">
        <v>56</v>
      </c>
      <c r="B71" s="44" t="s">
        <v>131</v>
      </c>
      <c r="C71" s="43" t="s">
        <v>132</v>
      </c>
      <c r="D71" s="44" t="s">
        <v>131</v>
      </c>
      <c r="E71" s="45">
        <v>1</v>
      </c>
      <c r="F71" s="46">
        <v>55650.1</v>
      </c>
      <c r="G71" s="19" t="s">
        <v>111</v>
      </c>
    </row>
    <row r="72" spans="1:7" ht="34.5">
      <c r="A72" s="29">
        <v>57</v>
      </c>
      <c r="B72" s="54" t="s">
        <v>133</v>
      </c>
      <c r="C72" s="16" t="s">
        <v>7</v>
      </c>
      <c r="D72" s="57" t="s">
        <v>134</v>
      </c>
      <c r="E72" s="29">
        <v>1</v>
      </c>
      <c r="F72" s="56">
        <v>90065.15</v>
      </c>
      <c r="G72" s="19" t="s">
        <v>111</v>
      </c>
    </row>
    <row r="73" spans="1:7" ht="34.5">
      <c r="A73" s="29">
        <v>58</v>
      </c>
      <c r="B73" s="54" t="s">
        <v>133</v>
      </c>
      <c r="C73" s="16" t="s">
        <v>7</v>
      </c>
      <c r="D73" s="57" t="s">
        <v>135</v>
      </c>
      <c r="E73" s="29">
        <v>1</v>
      </c>
      <c r="F73" s="56">
        <v>22517.18</v>
      </c>
      <c r="G73" s="19" t="s">
        <v>111</v>
      </c>
    </row>
    <row r="74" spans="1:7" ht="22.5">
      <c r="A74" s="29">
        <v>59</v>
      </c>
      <c r="B74" s="54" t="s">
        <v>136</v>
      </c>
      <c r="C74" s="16" t="s">
        <v>7</v>
      </c>
      <c r="D74" s="55" t="s">
        <v>137</v>
      </c>
      <c r="E74" s="29">
        <v>1</v>
      </c>
      <c r="F74" s="56">
        <v>57440.11</v>
      </c>
      <c r="G74" s="19" t="s">
        <v>111</v>
      </c>
    </row>
    <row r="75" spans="1:7" ht="33.75">
      <c r="A75" s="29">
        <v>60</v>
      </c>
      <c r="B75" s="54" t="s">
        <v>136</v>
      </c>
      <c r="C75" s="16" t="s">
        <v>7</v>
      </c>
      <c r="D75" s="55" t="s">
        <v>138</v>
      </c>
      <c r="E75" s="29">
        <v>1</v>
      </c>
      <c r="F75" s="56">
        <v>19824.21</v>
      </c>
      <c r="G75" s="19" t="s">
        <v>111</v>
      </c>
    </row>
    <row r="76" spans="1:7" ht="33.75">
      <c r="A76" s="29">
        <v>61</v>
      </c>
      <c r="B76" s="69" t="s">
        <v>136</v>
      </c>
      <c r="C76" s="16" t="s">
        <v>7</v>
      </c>
      <c r="D76" s="55" t="s">
        <v>139</v>
      </c>
      <c r="E76" s="29">
        <v>1</v>
      </c>
      <c r="F76" s="56">
        <v>19824.21</v>
      </c>
      <c r="G76" s="19" t="s">
        <v>111</v>
      </c>
    </row>
    <row r="77" spans="1:7" ht="33.75">
      <c r="A77" s="29">
        <v>62</v>
      </c>
      <c r="B77" s="54" t="s">
        <v>140</v>
      </c>
      <c r="C77" s="16" t="s">
        <v>7</v>
      </c>
      <c r="D77" s="55" t="s">
        <v>141</v>
      </c>
      <c r="E77" s="29">
        <v>1</v>
      </c>
      <c r="F77" s="56">
        <v>33357.32</v>
      </c>
      <c r="G77" s="19" t="s">
        <v>111</v>
      </c>
    </row>
    <row r="78" spans="1:7" ht="33.75">
      <c r="A78" s="29">
        <v>63</v>
      </c>
      <c r="B78" s="54" t="s">
        <v>142</v>
      </c>
      <c r="C78" s="16" t="s">
        <v>7</v>
      </c>
      <c r="D78" s="55" t="s">
        <v>143</v>
      </c>
      <c r="E78" s="29">
        <v>1</v>
      </c>
      <c r="F78" s="56">
        <v>12997.68</v>
      </c>
      <c r="G78" s="19" t="s">
        <v>111</v>
      </c>
    </row>
    <row r="79" spans="1:7" ht="15">
      <c r="A79" s="58"/>
      <c r="B79" s="25" t="s">
        <v>108</v>
      </c>
      <c r="C79" s="58"/>
      <c r="D79" s="58"/>
      <c r="E79" s="59"/>
      <c r="F79" s="60">
        <f>SUM(F58:F78)</f>
        <v>911657.84</v>
      </c>
      <c r="G79" s="61" t="s">
        <v>111</v>
      </c>
    </row>
    <row r="80" spans="1:7" ht="33.75">
      <c r="A80" s="29">
        <v>64</v>
      </c>
      <c r="B80" s="30" t="s">
        <v>144</v>
      </c>
      <c r="C80" s="16" t="s">
        <v>7</v>
      </c>
      <c r="D80" s="70" t="s">
        <v>145</v>
      </c>
      <c r="E80" s="71">
        <v>1</v>
      </c>
      <c r="F80" s="63">
        <v>71995</v>
      </c>
      <c r="G80" s="19" t="s">
        <v>146</v>
      </c>
    </row>
    <row r="81" spans="1:7" ht="15">
      <c r="A81" s="29">
        <v>65</v>
      </c>
      <c r="B81" s="70" t="s">
        <v>147</v>
      </c>
      <c r="C81" s="16" t="s">
        <v>7</v>
      </c>
      <c r="D81" s="70" t="s">
        <v>147</v>
      </c>
      <c r="E81" s="71">
        <v>1</v>
      </c>
      <c r="F81" s="63">
        <v>17969</v>
      </c>
      <c r="G81" s="19" t="s">
        <v>146</v>
      </c>
    </row>
    <row r="82" spans="1:7" ht="15">
      <c r="A82" s="29">
        <v>66</v>
      </c>
      <c r="B82" s="70" t="s">
        <v>148</v>
      </c>
      <c r="C82" s="16" t="s">
        <v>7</v>
      </c>
      <c r="D82" s="70" t="s">
        <v>148</v>
      </c>
      <c r="E82" s="71">
        <v>1</v>
      </c>
      <c r="F82" s="63">
        <v>17969</v>
      </c>
      <c r="G82" s="19" t="s">
        <v>146</v>
      </c>
    </row>
    <row r="83" spans="1:7" ht="23.25">
      <c r="A83" s="29">
        <v>67</v>
      </c>
      <c r="B83" s="30" t="s">
        <v>149</v>
      </c>
      <c r="C83" s="35" t="s">
        <v>150</v>
      </c>
      <c r="D83" s="66" t="s">
        <v>151</v>
      </c>
      <c r="E83" s="71">
        <v>1</v>
      </c>
      <c r="F83" s="63">
        <v>59595.65</v>
      </c>
      <c r="G83" s="19" t="s">
        <v>146</v>
      </c>
    </row>
    <row r="84" spans="1:7" ht="22.5">
      <c r="A84" s="29">
        <v>68</v>
      </c>
      <c r="B84" s="55" t="s">
        <v>152</v>
      </c>
      <c r="C84" s="16" t="s">
        <v>7</v>
      </c>
      <c r="D84" s="55" t="s">
        <v>153</v>
      </c>
      <c r="E84" s="29">
        <v>1</v>
      </c>
      <c r="F84" s="56">
        <v>30526.47</v>
      </c>
      <c r="G84" s="19" t="s">
        <v>146</v>
      </c>
    </row>
    <row r="85" spans="1:7" ht="22.5">
      <c r="A85" s="29">
        <v>69</v>
      </c>
      <c r="B85" s="55" t="s">
        <v>154</v>
      </c>
      <c r="C85" s="16" t="s">
        <v>7</v>
      </c>
      <c r="D85" s="55" t="s">
        <v>153</v>
      </c>
      <c r="E85" s="29">
        <v>1</v>
      </c>
      <c r="F85" s="56">
        <v>30526.48</v>
      </c>
      <c r="G85" s="19" t="s">
        <v>146</v>
      </c>
    </row>
    <row r="86" spans="1:7" ht="15">
      <c r="A86" s="29">
        <v>70</v>
      </c>
      <c r="B86" s="43" t="s">
        <v>155</v>
      </c>
      <c r="C86" s="35" t="s">
        <v>150</v>
      </c>
      <c r="D86" s="43" t="s">
        <v>155</v>
      </c>
      <c r="E86" s="45">
        <v>1</v>
      </c>
      <c r="F86" s="72">
        <v>18326</v>
      </c>
      <c r="G86" s="19" t="s">
        <v>146</v>
      </c>
    </row>
    <row r="87" spans="1:7" ht="22.5">
      <c r="A87" s="29">
        <v>71</v>
      </c>
      <c r="B87" s="55" t="s">
        <v>156</v>
      </c>
      <c r="C87" s="16" t="s">
        <v>7</v>
      </c>
      <c r="D87" s="30" t="s">
        <v>157</v>
      </c>
      <c r="E87" s="29">
        <v>1</v>
      </c>
      <c r="F87" s="73">
        <v>21063</v>
      </c>
      <c r="G87" s="19" t="s">
        <v>146</v>
      </c>
    </row>
    <row r="88" spans="1:7" ht="22.5">
      <c r="A88" s="29">
        <v>72</v>
      </c>
      <c r="B88" s="74" t="s">
        <v>158</v>
      </c>
      <c r="C88" s="29" t="s">
        <v>150</v>
      </c>
      <c r="D88" s="30" t="s">
        <v>159</v>
      </c>
      <c r="E88" s="29">
        <v>1</v>
      </c>
      <c r="F88" s="46">
        <v>122054.51</v>
      </c>
      <c r="G88" s="19" t="s">
        <v>146</v>
      </c>
    </row>
    <row r="89" spans="1:7" ht="15">
      <c r="A89" s="29">
        <v>73</v>
      </c>
      <c r="B89" s="74" t="s">
        <v>160</v>
      </c>
      <c r="C89" s="16" t="s">
        <v>7</v>
      </c>
      <c r="D89" s="43" t="s">
        <v>161</v>
      </c>
      <c r="E89" s="45">
        <v>1</v>
      </c>
      <c r="F89" s="46">
        <v>39865</v>
      </c>
      <c r="G89" s="19" t="s">
        <v>146</v>
      </c>
    </row>
    <row r="90" spans="1:7" ht="15">
      <c r="A90" s="29">
        <v>74</v>
      </c>
      <c r="B90" s="74" t="s">
        <v>160</v>
      </c>
      <c r="C90" s="16" t="s">
        <v>7</v>
      </c>
      <c r="D90" s="43" t="s">
        <v>162</v>
      </c>
      <c r="E90" s="45">
        <v>1</v>
      </c>
      <c r="F90" s="46">
        <v>39865</v>
      </c>
      <c r="G90" s="19" t="s">
        <v>146</v>
      </c>
    </row>
    <row r="91" spans="1:7" ht="15">
      <c r="A91" s="29">
        <v>75</v>
      </c>
      <c r="B91" s="74" t="s">
        <v>163</v>
      </c>
      <c r="C91" s="16" t="s">
        <v>7</v>
      </c>
      <c r="D91" s="43" t="s">
        <v>164</v>
      </c>
      <c r="E91" s="45">
        <v>1</v>
      </c>
      <c r="F91" s="46">
        <v>4278.05</v>
      </c>
      <c r="G91" s="19" t="s">
        <v>146</v>
      </c>
    </row>
    <row r="92" spans="1:7" ht="15">
      <c r="A92" s="29">
        <v>76</v>
      </c>
      <c r="B92" s="74" t="s">
        <v>165</v>
      </c>
      <c r="C92" s="16" t="s">
        <v>7</v>
      </c>
      <c r="D92" s="43" t="s">
        <v>166</v>
      </c>
      <c r="E92" s="45">
        <v>1</v>
      </c>
      <c r="F92" s="46">
        <v>4278.05</v>
      </c>
      <c r="G92" s="19" t="s">
        <v>146</v>
      </c>
    </row>
    <row r="93" spans="1:7" ht="15">
      <c r="A93" s="58"/>
      <c r="B93" s="25" t="s">
        <v>108</v>
      </c>
      <c r="C93" s="58"/>
      <c r="D93" s="58"/>
      <c r="E93" s="59"/>
      <c r="F93" s="60">
        <f>SUM(F80:F92)</f>
        <v>478311.20999999996</v>
      </c>
      <c r="G93" s="61" t="s">
        <v>146</v>
      </c>
    </row>
    <row r="94" spans="1:7" ht="33.75">
      <c r="A94" s="53" t="s">
        <v>167</v>
      </c>
      <c r="B94" s="54" t="s">
        <v>168</v>
      </c>
      <c r="C94" s="16" t="s">
        <v>7</v>
      </c>
      <c r="D94" s="55" t="s">
        <v>169</v>
      </c>
      <c r="E94" s="29">
        <v>1</v>
      </c>
      <c r="F94" s="56">
        <v>16277.06</v>
      </c>
      <c r="G94" s="19" t="s">
        <v>170</v>
      </c>
    </row>
    <row r="95" spans="1:7" ht="33.75">
      <c r="A95" s="53" t="s">
        <v>171</v>
      </c>
      <c r="B95" s="54" t="s">
        <v>168</v>
      </c>
      <c r="C95" s="16" t="s">
        <v>7</v>
      </c>
      <c r="D95" s="55" t="s">
        <v>172</v>
      </c>
      <c r="E95" s="29">
        <v>1</v>
      </c>
      <c r="F95" s="56">
        <v>16277.06</v>
      </c>
      <c r="G95" s="19" t="s">
        <v>170</v>
      </c>
    </row>
    <row r="96" spans="1:7" ht="33.75">
      <c r="A96" s="53" t="s">
        <v>173</v>
      </c>
      <c r="B96" s="54" t="s">
        <v>168</v>
      </c>
      <c r="C96" s="16" t="s">
        <v>7</v>
      </c>
      <c r="D96" s="55" t="s">
        <v>174</v>
      </c>
      <c r="E96" s="29">
        <v>1</v>
      </c>
      <c r="F96" s="56">
        <v>13292.06</v>
      </c>
      <c r="G96" s="19" t="s">
        <v>170</v>
      </c>
    </row>
    <row r="97" spans="1:7" ht="33.75">
      <c r="A97" s="53" t="s">
        <v>175</v>
      </c>
      <c r="B97" s="54" t="s">
        <v>168</v>
      </c>
      <c r="C97" s="16" t="s">
        <v>7</v>
      </c>
      <c r="D97" s="55" t="s">
        <v>176</v>
      </c>
      <c r="E97" s="29">
        <v>1</v>
      </c>
      <c r="F97" s="56">
        <v>13292.06</v>
      </c>
      <c r="G97" s="19" t="s">
        <v>170</v>
      </c>
    </row>
    <row r="98" spans="1:7" ht="33.75">
      <c r="A98" s="53" t="s">
        <v>177</v>
      </c>
      <c r="B98" s="54" t="s">
        <v>168</v>
      </c>
      <c r="C98" s="16" t="s">
        <v>7</v>
      </c>
      <c r="D98" s="55" t="s">
        <v>178</v>
      </c>
      <c r="E98" s="29">
        <v>1</v>
      </c>
      <c r="F98" s="56">
        <v>13292.06</v>
      </c>
      <c r="G98" s="19" t="s">
        <v>170</v>
      </c>
    </row>
    <row r="99" spans="1:7" ht="33.75">
      <c r="A99" s="53" t="s">
        <v>179</v>
      </c>
      <c r="B99" s="54" t="s">
        <v>168</v>
      </c>
      <c r="C99" s="16" t="s">
        <v>7</v>
      </c>
      <c r="D99" s="55" t="s">
        <v>180</v>
      </c>
      <c r="E99" s="29">
        <v>1</v>
      </c>
      <c r="F99" s="56">
        <v>13292.06</v>
      </c>
      <c r="G99" s="19" t="s">
        <v>170</v>
      </c>
    </row>
    <row r="100" spans="1:7" ht="33.75">
      <c r="A100" s="53" t="s">
        <v>181</v>
      </c>
      <c r="B100" s="54" t="s">
        <v>168</v>
      </c>
      <c r="C100" s="16" t="s">
        <v>7</v>
      </c>
      <c r="D100" s="55" t="s">
        <v>182</v>
      </c>
      <c r="E100" s="29">
        <v>1</v>
      </c>
      <c r="F100" s="56">
        <v>13292.06</v>
      </c>
      <c r="G100" s="19" t="s">
        <v>170</v>
      </c>
    </row>
    <row r="101" spans="1:7" ht="22.5">
      <c r="A101" s="53" t="s">
        <v>183</v>
      </c>
      <c r="B101" s="54" t="s">
        <v>168</v>
      </c>
      <c r="C101" s="16" t="s">
        <v>7</v>
      </c>
      <c r="D101" s="55" t="s">
        <v>184</v>
      </c>
      <c r="E101" s="29">
        <v>1</v>
      </c>
      <c r="F101" s="56">
        <v>13292.06</v>
      </c>
      <c r="G101" s="19" t="s">
        <v>170</v>
      </c>
    </row>
    <row r="102" spans="1:7" ht="22.5">
      <c r="A102" s="53" t="s">
        <v>185</v>
      </c>
      <c r="B102" s="54" t="s">
        <v>168</v>
      </c>
      <c r="C102" s="16" t="s">
        <v>7</v>
      </c>
      <c r="D102" s="55" t="s">
        <v>186</v>
      </c>
      <c r="E102" s="29">
        <v>1</v>
      </c>
      <c r="F102" s="56">
        <v>13292.06</v>
      </c>
      <c r="G102" s="19" t="s">
        <v>170</v>
      </c>
    </row>
    <row r="103" spans="1:7" ht="33.75">
      <c r="A103" s="53" t="s">
        <v>187</v>
      </c>
      <c r="B103" s="54" t="s">
        <v>168</v>
      </c>
      <c r="C103" s="16" t="s">
        <v>7</v>
      </c>
      <c r="D103" s="55" t="s">
        <v>188</v>
      </c>
      <c r="E103" s="29">
        <v>1</v>
      </c>
      <c r="F103" s="73">
        <v>13292.06</v>
      </c>
      <c r="G103" s="19" t="s">
        <v>170</v>
      </c>
    </row>
    <row r="104" spans="1:7" ht="22.5">
      <c r="A104" s="53" t="s">
        <v>189</v>
      </c>
      <c r="B104" s="54" t="s">
        <v>168</v>
      </c>
      <c r="C104" s="16" t="s">
        <v>7</v>
      </c>
      <c r="D104" s="55" t="s">
        <v>190</v>
      </c>
      <c r="E104" s="29">
        <v>1</v>
      </c>
      <c r="F104" s="73">
        <v>13292.06</v>
      </c>
      <c r="G104" s="19" t="s">
        <v>170</v>
      </c>
    </row>
    <row r="105" spans="1:7" ht="33.75">
      <c r="A105" s="53" t="s">
        <v>191</v>
      </c>
      <c r="B105" s="54" t="s">
        <v>168</v>
      </c>
      <c r="C105" s="16" t="s">
        <v>7</v>
      </c>
      <c r="D105" s="55" t="s">
        <v>192</v>
      </c>
      <c r="E105" s="29">
        <v>1</v>
      </c>
      <c r="F105" s="73">
        <v>13292.06</v>
      </c>
      <c r="G105" s="19" t="s">
        <v>170</v>
      </c>
    </row>
    <row r="106" spans="1:7" ht="22.5">
      <c r="A106" s="53" t="s">
        <v>193</v>
      </c>
      <c r="B106" s="54" t="s">
        <v>168</v>
      </c>
      <c r="C106" s="16" t="s">
        <v>7</v>
      </c>
      <c r="D106" s="55" t="s">
        <v>194</v>
      </c>
      <c r="E106" s="29">
        <v>1</v>
      </c>
      <c r="F106" s="73">
        <v>16277.06</v>
      </c>
      <c r="G106" s="19" t="s">
        <v>170</v>
      </c>
    </row>
    <row r="107" spans="1:7" ht="22.5">
      <c r="A107" s="53" t="s">
        <v>195</v>
      </c>
      <c r="B107" s="54" t="s">
        <v>168</v>
      </c>
      <c r="C107" s="16" t="s">
        <v>7</v>
      </c>
      <c r="D107" s="55" t="s">
        <v>196</v>
      </c>
      <c r="E107" s="29">
        <v>1</v>
      </c>
      <c r="F107" s="73">
        <v>16277.06</v>
      </c>
      <c r="G107" s="19" t="s">
        <v>170</v>
      </c>
    </row>
    <row r="108" spans="1:7" ht="33.75">
      <c r="A108" s="53" t="s">
        <v>197</v>
      </c>
      <c r="B108" s="54" t="s">
        <v>168</v>
      </c>
      <c r="C108" s="16" t="s">
        <v>7</v>
      </c>
      <c r="D108" s="55" t="s">
        <v>198</v>
      </c>
      <c r="E108" s="29">
        <v>1</v>
      </c>
      <c r="F108" s="73">
        <v>16277.06</v>
      </c>
      <c r="G108" s="19" t="s">
        <v>170</v>
      </c>
    </row>
    <row r="109" spans="1:7" ht="33.75">
      <c r="A109" s="53" t="s">
        <v>199</v>
      </c>
      <c r="B109" s="54" t="s">
        <v>168</v>
      </c>
      <c r="C109" s="16" t="s">
        <v>7</v>
      </c>
      <c r="D109" s="55" t="s">
        <v>200</v>
      </c>
      <c r="E109" s="29">
        <v>1</v>
      </c>
      <c r="F109" s="73">
        <v>16277.06</v>
      </c>
      <c r="G109" s="19" t="s">
        <v>170</v>
      </c>
    </row>
    <row r="110" spans="1:7" ht="22.5">
      <c r="A110" s="53" t="s">
        <v>201</v>
      </c>
      <c r="B110" s="54" t="s">
        <v>168</v>
      </c>
      <c r="C110" s="16" t="s">
        <v>7</v>
      </c>
      <c r="D110" s="55" t="s">
        <v>202</v>
      </c>
      <c r="E110" s="29">
        <v>1</v>
      </c>
      <c r="F110" s="73">
        <v>16277.06</v>
      </c>
      <c r="G110" s="19" t="s">
        <v>170</v>
      </c>
    </row>
    <row r="111" spans="1:7" ht="33.75">
      <c r="A111" s="53" t="s">
        <v>203</v>
      </c>
      <c r="B111" s="54" t="s">
        <v>168</v>
      </c>
      <c r="C111" s="16" t="s">
        <v>7</v>
      </c>
      <c r="D111" s="55" t="s">
        <v>204</v>
      </c>
      <c r="E111" s="29">
        <v>1</v>
      </c>
      <c r="F111" s="73">
        <v>16277.06</v>
      </c>
      <c r="G111" s="19" t="s">
        <v>170</v>
      </c>
    </row>
    <row r="112" spans="1:7" ht="33.75">
      <c r="A112" s="53" t="s">
        <v>205</v>
      </c>
      <c r="B112" s="54" t="s">
        <v>168</v>
      </c>
      <c r="C112" s="16" t="s">
        <v>7</v>
      </c>
      <c r="D112" s="55" t="s">
        <v>206</v>
      </c>
      <c r="E112" s="29">
        <v>1</v>
      </c>
      <c r="F112" s="73">
        <v>16277.06</v>
      </c>
      <c r="G112" s="19" t="s">
        <v>170</v>
      </c>
    </row>
    <row r="113" spans="1:7" ht="22.5">
      <c r="A113" s="53" t="s">
        <v>207</v>
      </c>
      <c r="B113" s="54" t="s">
        <v>168</v>
      </c>
      <c r="C113" s="16" t="s">
        <v>7</v>
      </c>
      <c r="D113" s="55" t="s">
        <v>208</v>
      </c>
      <c r="E113" s="29">
        <v>1</v>
      </c>
      <c r="F113" s="73">
        <v>16277.06</v>
      </c>
      <c r="G113" s="19" t="s">
        <v>170</v>
      </c>
    </row>
    <row r="114" spans="1:7" ht="15">
      <c r="A114" s="58"/>
      <c r="B114" s="25" t="s">
        <v>209</v>
      </c>
      <c r="C114" s="58"/>
      <c r="D114" s="58"/>
      <c r="E114" s="59"/>
      <c r="F114" s="60">
        <f>SUM(F94:F103)+SUM(F104:F113)</f>
        <v>295691.2</v>
      </c>
      <c r="G114" s="61" t="s">
        <v>170</v>
      </c>
    </row>
    <row r="115" spans="1:7" ht="33.75">
      <c r="A115" s="29">
        <v>97</v>
      </c>
      <c r="B115" s="30" t="s">
        <v>210</v>
      </c>
      <c r="C115" s="16" t="s">
        <v>7</v>
      </c>
      <c r="D115" s="70" t="s">
        <v>211</v>
      </c>
      <c r="E115" s="75">
        <v>1</v>
      </c>
      <c r="F115" s="63">
        <v>144012.08</v>
      </c>
      <c r="G115" s="19" t="s">
        <v>212</v>
      </c>
    </row>
    <row r="116" spans="1:7" ht="15">
      <c r="A116" s="58"/>
      <c r="B116" s="25" t="s">
        <v>209</v>
      </c>
      <c r="C116" s="58"/>
      <c r="D116" s="58"/>
      <c r="E116" s="59"/>
      <c r="F116" s="60">
        <f>F115</f>
        <v>144012.08</v>
      </c>
      <c r="G116" s="61" t="s">
        <v>212</v>
      </c>
    </row>
    <row r="117" spans="1:7" ht="15">
      <c r="A117" s="29">
        <v>98</v>
      </c>
      <c r="B117" s="30" t="s">
        <v>213</v>
      </c>
      <c r="C117" s="16" t="s">
        <v>7</v>
      </c>
      <c r="D117" s="62" t="s">
        <v>214</v>
      </c>
      <c r="E117" s="75">
        <v>1</v>
      </c>
      <c r="F117" s="63">
        <v>47302.5</v>
      </c>
      <c r="G117" s="19" t="s">
        <v>215</v>
      </c>
    </row>
    <row r="118" spans="1:7" ht="15">
      <c r="A118" s="29">
        <v>99</v>
      </c>
      <c r="B118" s="30" t="s">
        <v>216</v>
      </c>
      <c r="C118" s="76" t="s">
        <v>217</v>
      </c>
      <c r="D118" s="62" t="s">
        <v>218</v>
      </c>
      <c r="E118" s="75">
        <v>1</v>
      </c>
      <c r="F118" s="63">
        <v>13755.35</v>
      </c>
      <c r="G118" s="19" t="s">
        <v>215</v>
      </c>
    </row>
    <row r="119" spans="1:7" ht="22.5">
      <c r="A119" s="29">
        <v>100</v>
      </c>
      <c r="B119" s="30" t="s">
        <v>219</v>
      </c>
      <c r="C119" s="76" t="s">
        <v>220</v>
      </c>
      <c r="D119" s="31" t="s">
        <v>221</v>
      </c>
      <c r="E119" s="75">
        <v>1</v>
      </c>
      <c r="F119" s="63">
        <v>24571.12</v>
      </c>
      <c r="G119" s="19" t="s">
        <v>215</v>
      </c>
    </row>
    <row r="120" spans="1:7" ht="22.5">
      <c r="A120" s="29">
        <v>101</v>
      </c>
      <c r="B120" s="54" t="s">
        <v>222</v>
      </c>
      <c r="C120" s="16" t="s">
        <v>7</v>
      </c>
      <c r="D120" s="55" t="s">
        <v>223</v>
      </c>
      <c r="E120" s="29">
        <v>1</v>
      </c>
      <c r="F120" s="56">
        <v>19225.64</v>
      </c>
      <c r="G120" s="19" t="s">
        <v>215</v>
      </c>
    </row>
    <row r="121" spans="1:7" ht="22.5">
      <c r="A121" s="29">
        <v>102</v>
      </c>
      <c r="B121" s="54" t="s">
        <v>222</v>
      </c>
      <c r="C121" s="16" t="s">
        <v>7</v>
      </c>
      <c r="D121" s="55" t="s">
        <v>224</v>
      </c>
      <c r="E121" s="29">
        <v>1</v>
      </c>
      <c r="F121" s="56">
        <v>19225.64</v>
      </c>
      <c r="G121" s="19" t="s">
        <v>215</v>
      </c>
    </row>
    <row r="122" spans="1:7" ht="22.5">
      <c r="A122" s="29">
        <v>103</v>
      </c>
      <c r="B122" s="54" t="s">
        <v>222</v>
      </c>
      <c r="C122" s="16" t="s">
        <v>7</v>
      </c>
      <c r="D122" s="55" t="s">
        <v>225</v>
      </c>
      <c r="E122" s="29">
        <v>1</v>
      </c>
      <c r="F122" s="56">
        <v>19225.64</v>
      </c>
      <c r="G122" s="19" t="s">
        <v>215</v>
      </c>
    </row>
    <row r="123" spans="1:7" ht="33.75">
      <c r="A123" s="29">
        <v>104</v>
      </c>
      <c r="B123" s="54" t="s">
        <v>222</v>
      </c>
      <c r="C123" s="16" t="s">
        <v>7</v>
      </c>
      <c r="D123" s="55" t="s">
        <v>226</v>
      </c>
      <c r="E123" s="29">
        <v>1</v>
      </c>
      <c r="F123" s="56">
        <v>37886.03</v>
      </c>
      <c r="G123" s="19" t="s">
        <v>215</v>
      </c>
    </row>
    <row r="124" spans="1:7" ht="22.5">
      <c r="A124" s="29">
        <v>105</v>
      </c>
      <c r="B124" s="54" t="s">
        <v>222</v>
      </c>
      <c r="C124" s="16" t="s">
        <v>7</v>
      </c>
      <c r="D124" s="55" t="s">
        <v>227</v>
      </c>
      <c r="E124" s="29">
        <v>1</v>
      </c>
      <c r="F124" s="56">
        <v>39767.42</v>
      </c>
      <c r="G124" s="19" t="s">
        <v>215</v>
      </c>
    </row>
    <row r="125" spans="1:7" ht="22.5">
      <c r="A125" s="29">
        <v>106</v>
      </c>
      <c r="B125" s="54" t="s">
        <v>222</v>
      </c>
      <c r="C125" s="16" t="s">
        <v>7</v>
      </c>
      <c r="D125" s="55" t="s">
        <v>228</v>
      </c>
      <c r="E125" s="29">
        <v>1</v>
      </c>
      <c r="F125" s="56">
        <v>39767.42</v>
      </c>
      <c r="G125" s="19" t="s">
        <v>215</v>
      </c>
    </row>
    <row r="126" spans="1:7" ht="22.5">
      <c r="A126" s="29">
        <v>107</v>
      </c>
      <c r="B126" s="54" t="s">
        <v>222</v>
      </c>
      <c r="C126" s="16" t="s">
        <v>7</v>
      </c>
      <c r="D126" s="55" t="s">
        <v>229</v>
      </c>
      <c r="E126" s="29">
        <v>1</v>
      </c>
      <c r="F126" s="56">
        <v>39767.42</v>
      </c>
      <c r="G126" s="19" t="s">
        <v>215</v>
      </c>
    </row>
    <row r="127" spans="1:7" ht="22.5">
      <c r="A127" s="29">
        <v>108</v>
      </c>
      <c r="B127" s="54" t="s">
        <v>222</v>
      </c>
      <c r="C127" s="16" t="s">
        <v>7</v>
      </c>
      <c r="D127" s="55" t="s">
        <v>230</v>
      </c>
      <c r="E127" s="29">
        <v>1</v>
      </c>
      <c r="F127" s="56">
        <v>39767.42</v>
      </c>
      <c r="G127" s="19" t="s">
        <v>215</v>
      </c>
    </row>
    <row r="128" spans="1:7" ht="15">
      <c r="A128" s="29">
        <v>109</v>
      </c>
      <c r="B128" s="54" t="s">
        <v>231</v>
      </c>
      <c r="C128" s="16" t="s">
        <v>7</v>
      </c>
      <c r="D128" s="55" t="s">
        <v>232</v>
      </c>
      <c r="E128" s="29">
        <v>1</v>
      </c>
      <c r="F128" s="56">
        <v>57120</v>
      </c>
      <c r="G128" s="19" t="s">
        <v>215</v>
      </c>
    </row>
    <row r="129" spans="1:7" ht="15">
      <c r="A129" s="29">
        <v>110</v>
      </c>
      <c r="B129" s="54" t="s">
        <v>233</v>
      </c>
      <c r="C129" s="16" t="s">
        <v>7</v>
      </c>
      <c r="D129" s="55" t="s">
        <v>234</v>
      </c>
      <c r="E129" s="29">
        <v>1</v>
      </c>
      <c r="F129" s="56">
        <v>68127.5</v>
      </c>
      <c r="G129" s="19" t="s">
        <v>215</v>
      </c>
    </row>
    <row r="130" spans="1:7" ht="15">
      <c r="A130" s="29">
        <v>111</v>
      </c>
      <c r="B130" s="54" t="s">
        <v>233</v>
      </c>
      <c r="C130" s="16" t="s">
        <v>7</v>
      </c>
      <c r="D130" s="55" t="s">
        <v>235</v>
      </c>
      <c r="E130" s="29">
        <v>1</v>
      </c>
      <c r="F130" s="56">
        <v>38080</v>
      </c>
      <c r="G130" s="19" t="s">
        <v>215</v>
      </c>
    </row>
    <row r="131" spans="1:7" ht="23.25">
      <c r="A131" s="29">
        <v>112</v>
      </c>
      <c r="B131" s="52" t="s">
        <v>236</v>
      </c>
      <c r="C131" s="16" t="s">
        <v>7</v>
      </c>
      <c r="D131" s="57" t="s">
        <v>237</v>
      </c>
      <c r="E131" s="45">
        <v>1</v>
      </c>
      <c r="F131" s="46">
        <v>26141.92</v>
      </c>
      <c r="G131" s="19" t="s">
        <v>215</v>
      </c>
    </row>
    <row r="132" spans="1:7" ht="23.25">
      <c r="A132" s="29">
        <v>113</v>
      </c>
      <c r="B132" s="52" t="s">
        <v>236</v>
      </c>
      <c r="C132" s="16" t="s">
        <v>7</v>
      </c>
      <c r="D132" s="57" t="s">
        <v>238</v>
      </c>
      <c r="E132" s="45">
        <v>1</v>
      </c>
      <c r="F132" s="46">
        <v>26141.92</v>
      </c>
      <c r="G132" s="19" t="s">
        <v>215</v>
      </c>
    </row>
    <row r="133" spans="1:7" ht="34.5">
      <c r="A133" s="29">
        <v>114</v>
      </c>
      <c r="B133" s="52" t="s">
        <v>239</v>
      </c>
      <c r="C133" s="16" t="s">
        <v>7</v>
      </c>
      <c r="D133" s="57" t="s">
        <v>240</v>
      </c>
      <c r="E133" s="45">
        <v>1</v>
      </c>
      <c r="F133" s="46">
        <v>23860.69</v>
      </c>
      <c r="G133" s="19" t="s">
        <v>215</v>
      </c>
    </row>
    <row r="134" spans="1:7" ht="23.25">
      <c r="A134" s="29">
        <v>115</v>
      </c>
      <c r="B134" s="52" t="s">
        <v>239</v>
      </c>
      <c r="C134" s="16" t="s">
        <v>7</v>
      </c>
      <c r="D134" s="57" t="s">
        <v>241</v>
      </c>
      <c r="E134" s="45">
        <v>1</v>
      </c>
      <c r="F134" s="46">
        <v>29101.45</v>
      </c>
      <c r="G134" s="19" t="s">
        <v>215</v>
      </c>
    </row>
    <row r="135" spans="1:7" ht="23.25">
      <c r="A135" s="29">
        <v>116</v>
      </c>
      <c r="B135" s="52" t="s">
        <v>242</v>
      </c>
      <c r="C135" s="16" t="s">
        <v>7</v>
      </c>
      <c r="D135" s="57" t="s">
        <v>243</v>
      </c>
      <c r="E135" s="45">
        <v>1</v>
      </c>
      <c r="F135" s="46">
        <v>19040</v>
      </c>
      <c r="G135" s="19" t="s">
        <v>215</v>
      </c>
    </row>
    <row r="136" spans="1:7" ht="22.5">
      <c r="A136" s="29">
        <v>117</v>
      </c>
      <c r="B136" s="52" t="s">
        <v>242</v>
      </c>
      <c r="C136" s="16" t="s">
        <v>7</v>
      </c>
      <c r="D136" s="55" t="s">
        <v>244</v>
      </c>
      <c r="E136" s="45">
        <v>1</v>
      </c>
      <c r="F136" s="46">
        <v>19040</v>
      </c>
      <c r="G136" s="19" t="s">
        <v>215</v>
      </c>
    </row>
    <row r="137" spans="1:7" ht="22.5">
      <c r="A137" s="29">
        <v>118</v>
      </c>
      <c r="B137" s="52" t="s">
        <v>242</v>
      </c>
      <c r="C137" s="16" t="s">
        <v>7</v>
      </c>
      <c r="D137" s="55" t="s">
        <v>245</v>
      </c>
      <c r="E137" s="45">
        <v>1</v>
      </c>
      <c r="F137" s="46">
        <v>19040</v>
      </c>
      <c r="G137" s="19" t="s">
        <v>215</v>
      </c>
    </row>
    <row r="138" spans="1:7" ht="22.5">
      <c r="A138" s="29">
        <v>119</v>
      </c>
      <c r="B138" s="52" t="s">
        <v>246</v>
      </c>
      <c r="C138" s="16" t="s">
        <v>7</v>
      </c>
      <c r="D138" s="55" t="s">
        <v>247</v>
      </c>
      <c r="E138" s="45">
        <v>1</v>
      </c>
      <c r="F138" s="46">
        <v>15440.25</v>
      </c>
      <c r="G138" s="19" t="s">
        <v>215</v>
      </c>
    </row>
    <row r="139" spans="1:7" ht="22.5">
      <c r="A139" s="29">
        <v>120</v>
      </c>
      <c r="B139" s="52" t="s">
        <v>248</v>
      </c>
      <c r="C139" s="16" t="s">
        <v>7</v>
      </c>
      <c r="D139" s="55" t="s">
        <v>249</v>
      </c>
      <c r="E139" s="45">
        <v>1</v>
      </c>
      <c r="F139" s="46">
        <v>12505.71</v>
      </c>
      <c r="G139" s="19" t="s">
        <v>215</v>
      </c>
    </row>
    <row r="140" spans="1:7" ht="22.5">
      <c r="A140" s="29">
        <v>121</v>
      </c>
      <c r="B140" s="52" t="s">
        <v>248</v>
      </c>
      <c r="C140" s="16" t="s">
        <v>7</v>
      </c>
      <c r="D140" s="55" t="s">
        <v>250</v>
      </c>
      <c r="E140" s="45">
        <v>1</v>
      </c>
      <c r="F140" s="46">
        <v>12505.71</v>
      </c>
      <c r="G140" s="19" t="s">
        <v>215</v>
      </c>
    </row>
    <row r="141" spans="1:7" ht="15">
      <c r="A141" s="58"/>
      <c r="B141" s="25" t="s">
        <v>108</v>
      </c>
      <c r="C141" s="58"/>
      <c r="D141" s="58"/>
      <c r="E141" s="59"/>
      <c r="F141" s="60">
        <f>SUM(F117:F140)</f>
        <v>706406.7499999999</v>
      </c>
      <c r="G141" s="61" t="s">
        <v>215</v>
      </c>
    </row>
    <row r="142" spans="1:7" ht="15">
      <c r="A142" s="77"/>
      <c r="B142" s="78" t="s">
        <v>251</v>
      </c>
      <c r="C142" s="77"/>
      <c r="D142" s="77"/>
      <c r="E142" s="77"/>
      <c r="F142" s="79">
        <f>F141+F116+F114+F93+F79+F57+F30</f>
        <v>7961138.669999999</v>
      </c>
      <c r="G142" s="80"/>
    </row>
    <row r="143" spans="1:7" ht="15">
      <c r="A143" s="1"/>
      <c r="B143" s="2"/>
      <c r="C143" s="1"/>
      <c r="D143" s="1"/>
      <c r="E143" s="1"/>
      <c r="F143" s="1"/>
      <c r="G143" s="81"/>
    </row>
    <row r="144" spans="1:7" ht="15">
      <c r="A144" s="1"/>
      <c r="B144" s="2"/>
      <c r="C144" s="1"/>
      <c r="D144" s="1"/>
      <c r="E144" s="1"/>
      <c r="F144" s="1"/>
      <c r="G144" s="81"/>
    </row>
    <row r="145" spans="1:7" ht="15">
      <c r="A145" s="1"/>
      <c r="B145" s="2" t="s">
        <v>252</v>
      </c>
      <c r="C145" s="1"/>
      <c r="D145" s="1" t="s">
        <v>253</v>
      </c>
      <c r="E145" s="1"/>
      <c r="F145" s="1"/>
      <c r="G145" s="81"/>
    </row>
    <row r="146" spans="1:7" ht="15">
      <c r="A146" s="1"/>
      <c r="B146" s="2" t="s">
        <v>254</v>
      </c>
      <c r="C146" s="1"/>
      <c r="D146" s="1" t="s">
        <v>255</v>
      </c>
      <c r="E146" s="1"/>
      <c r="F146" s="1"/>
      <c r="G146" s="81"/>
    </row>
    <row r="150" spans="2:4" ht="15">
      <c r="B150" s="2" t="s">
        <v>258</v>
      </c>
      <c r="C150" s="2"/>
      <c r="D150" s="2" t="s">
        <v>259</v>
      </c>
    </row>
  </sheetData>
  <sheetProtection/>
  <mergeCells count="2">
    <mergeCell ref="A1:G1"/>
    <mergeCell ref="A3:G3"/>
  </mergeCells>
  <printOptions/>
  <pageMargins left="0.11811023622047245" right="0.31496062992125984" top="0.1968503937007874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Loga</dc:creator>
  <cp:keywords/>
  <dc:description/>
  <cp:lastModifiedBy>Mirela Tatar-Sinca</cp:lastModifiedBy>
  <cp:lastPrinted>2022-06-24T12:35:03Z</cp:lastPrinted>
  <dcterms:created xsi:type="dcterms:W3CDTF">2022-06-23T06:23:48Z</dcterms:created>
  <dcterms:modified xsi:type="dcterms:W3CDTF">2022-07-01T10:39:09Z</dcterms:modified>
  <cp:category/>
  <cp:version/>
  <cp:contentType/>
  <cp:contentStatus/>
</cp:coreProperties>
</file>