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580" windowHeight="6030" activeTab="0"/>
  </bookViews>
  <sheets>
    <sheet name="anexa 5A" sheetId="1" r:id="rId1"/>
  </sheets>
  <definedNames/>
  <calcPr fullCalcOnLoad="1"/>
</workbook>
</file>

<file path=xl/sharedStrings.xml><?xml version="1.0" encoding="utf-8"?>
<sst xmlns="http://schemas.openxmlformats.org/spreadsheetml/2006/main" count="46" uniqueCount="46">
  <si>
    <t>Nr.
crt.</t>
  </si>
  <si>
    <t>Denumire</t>
  </si>
  <si>
    <t>TOTAL GENERAL</t>
  </si>
  <si>
    <t>Buget</t>
  </si>
  <si>
    <t>Total
surse de
finanţare</t>
  </si>
  <si>
    <t>LISTA</t>
  </si>
  <si>
    <t>Alte surse</t>
  </si>
  <si>
    <t>din care:</t>
  </si>
  <si>
    <t xml:space="preserve">          </t>
  </si>
  <si>
    <t xml:space="preserve">                                   - lei  -</t>
  </si>
  <si>
    <t>Cap.51 Autoritati publice si actiuni externe</t>
  </si>
  <si>
    <t>Total Cap. 51</t>
  </si>
  <si>
    <t>Cap 68 Asigurări şi Asistenţă socială</t>
  </si>
  <si>
    <t>Cant.
U/M
- buc -</t>
  </si>
  <si>
    <t>Preţ
unitar</t>
  </si>
  <si>
    <t>Total Cap. 68</t>
  </si>
  <si>
    <t>Cap. 65 Învăţământ</t>
  </si>
  <si>
    <t>Total Cap. 65</t>
  </si>
  <si>
    <t>Cap. 61 ”Ordine publică şi siguranţă naţională”</t>
  </si>
  <si>
    <t>Total Cap. 61</t>
  </si>
  <si>
    <t>Cap. 67  Cultură, recreere şi religie</t>
  </si>
  <si>
    <t>Total Cap. 67</t>
  </si>
  <si>
    <t>Cap. 84 Transporturi</t>
  </si>
  <si>
    <t>Total Cap. 84</t>
  </si>
  <si>
    <t>Ensuring public safety - supraveghere video</t>
  </si>
  <si>
    <t xml:space="preserve">Developing cross-border culture: Revitalised Theatres in Satu Mare and Uzhgorod </t>
  </si>
  <si>
    <t>Echipamente IT, birotică și multimedia pentru proiectul Regenerare fizică a zonei Ostrovului</t>
  </si>
  <si>
    <t>Aparatură electrocasnică pentru proiectul Regenerare fizică a zonei Ostrovului</t>
  </si>
  <si>
    <t>Mobilier pentru proiectul Regenerare fizică a zonei Ostrovului</t>
  </si>
  <si>
    <t>Echipamnete de gimnastică și recuperare medicală pentru proiectul Regenerare fizică a zonei Ostrovului</t>
  </si>
  <si>
    <t>Instrumente muzicale pentru proiectul Regenerare fizică a zonei Ostrovului</t>
  </si>
  <si>
    <t>Modernizare infrastructură educațională Grădinița nr.7 - achiziție furnizare dotări produse mobilier</t>
  </si>
  <si>
    <t>Modernizare infrastructură educațională Grădinița nr.7 - achiziție furnizare de Echipamente IT</t>
  </si>
  <si>
    <t>Modernizare infrastructură educațională Grădinița nr.7 - achiziție furnizare de produse electrocasnice</t>
  </si>
  <si>
    <t>Modernizare infrastructură educațională Grădinița nr.7 - dotări conexe: amenajare loc joacă, dotări foișor</t>
  </si>
  <si>
    <t>Dotări în cadrul proiectului - Modernizare Infrastructură Educaţională Liceul Tehnologic „Constantin Brâncuşi”</t>
  </si>
  <si>
    <t>Modernizare infrastructura educațională Gradinița nr. 29 și Creșa Punguța cu Doi Bani  - achiziție furnizare de Echipament IT</t>
  </si>
  <si>
    <t>Lista dotărilor independente ce se achiziţionează în anul 2022 finanţate din FEN                                                    (fonduri externe nerambursabile)</t>
  </si>
  <si>
    <t>Dezvoltarea infrastructurii de transport public în municipiul Satu Mare – Crearea unui sistem de management al traficului inclusiv sistem monitorizare video</t>
  </si>
  <si>
    <t>Chit de filtrarea aerului de bacterii și viruși în cadrul proiectului ”Consolidarea capacității unității de învățământ Școala Gimnazială Octavian Goga”  SMIS 149730</t>
  </si>
  <si>
    <t>Aparat tip nebulizator destinat dezinfecției și sterilizării sălilor de clasă, spații și suprafețe cu Ozon, în cadrul proiectului ”Consolidarea capacității unității de învățământ Școala Gimnazială Octavian Goga” SMIS 149730</t>
  </si>
  <si>
    <t>Aparat tip nebulizator destinat dezinfecției și sterilizării sălilor de clasă, spații și suprafețe cu Ozon, în cadrul proiectului ”Consolidarea capacității unității de învățământ Grădinița cu Program Prelungit Guliver Satu Mare” SMIS 149785</t>
  </si>
  <si>
    <t>Chit de filtrarea aerului de bacterii și viruși în cadrul proiectului ”Consolidarea capacității unității de învățământ Grădinița cu Program Prelungit Guliver Satu Mare”  SMIS 149785</t>
  </si>
  <si>
    <t>Președinte de ședință</t>
  </si>
  <si>
    <t>Secretar general</t>
  </si>
  <si>
    <r>
      <t>ANEXA NR. 5A</t>
    </r>
    <r>
      <rPr>
        <sz val="12"/>
        <rFont val="Arial"/>
        <family val="2"/>
      </rPr>
      <t xml:space="preserve"> LA H.C.L. SATU MARE  Nr    431 din 24.11.2022</t>
    </r>
  </si>
</sst>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 _l_e_i_-;\-* #,##0\ _l_e_i_-;_-* &quot;-&quot;\ _l_e_i_-;_-@_-"/>
    <numFmt numFmtId="187" formatCode="_-* #,##0.00\ _l_e_i_-;\-* #,##0.00\ _l_e_i_-;_-* &quot;-&quot;??\ _l_e_i_-;_-@_-"/>
    <numFmt numFmtId="188" formatCode="#,##0\ &quot; &quot;;\-#,##0\ &quot; &quot;"/>
    <numFmt numFmtId="189" formatCode="#,##0\ &quot; &quot;;[Red]\-#,##0\ &quot; &quot;"/>
    <numFmt numFmtId="190" formatCode="#,##0.00\ &quot; &quot;;\-#,##0.00\ &quot; &quot;"/>
    <numFmt numFmtId="191" formatCode="#,##0.00\ &quot; &quot;;[Red]\-#,##0.00\ &quot; &quot;"/>
    <numFmt numFmtId="192" formatCode="_-* #,##0\ &quot; &quot;_-;\-* #,##0\ &quot; &quot;_-;_-* &quot;-&quot;\ &quot; &quot;_-;_-@_-"/>
    <numFmt numFmtId="193" formatCode="_-* #,##0\ _ _-;\-* #,##0\ _ _-;_-* &quot;-&quot;\ _ _-;_-@_-"/>
    <numFmt numFmtId="194" formatCode="_-* #,##0.00\ &quot; &quot;_-;\-* #,##0.00\ &quot; &quot;_-;_-* &quot;-&quot;??\ &quot; &quot;_-;_-@_-"/>
    <numFmt numFmtId="195" formatCode="_-* #,##0.00\ _ _-;\-* #,##0.00\ _ _-;_-* &quot;-&quot;??\ _ _-;_-@_-"/>
    <numFmt numFmtId="196" formatCode="_-* #,##0\ _L_E_I_-;\-* #,##0\ _L_E_I_-;_-* &quot;-&quot;\ _L_E_I_-;_-@_-"/>
    <numFmt numFmtId="197" formatCode="_-* #,##0.00\ _L_E_I_-;\-* #,##0.00\ _L_E_I_-;_-* &quot;-&quot;??\ _L_E_I_-;_-@_-"/>
    <numFmt numFmtId="198" formatCode="m/d"/>
    <numFmt numFmtId="199" formatCode="mm/dd/yy"/>
    <numFmt numFmtId="200" formatCode="[$-418]d\ mmmm\ yyyy"/>
    <numFmt numFmtId="201" formatCode="dd/mm/yy;@"/>
  </numFmts>
  <fonts count="43">
    <font>
      <sz val="12"/>
      <name val="Arial"/>
      <family val="2"/>
    </font>
    <font>
      <sz val="10"/>
      <name val="Arial"/>
      <family val="0"/>
    </font>
    <font>
      <b/>
      <sz val="12"/>
      <name val="Arial"/>
      <family val="2"/>
    </font>
    <font>
      <sz val="11"/>
      <name val="Arial"/>
      <family val="2"/>
    </font>
    <font>
      <sz val="8"/>
      <name val="Arial"/>
      <family val="2"/>
    </font>
    <font>
      <u val="single"/>
      <sz val="12"/>
      <color indexed="12"/>
      <name val="Arial"/>
      <family val="2"/>
    </font>
    <font>
      <u val="single"/>
      <sz val="12"/>
      <color indexed="36"/>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color indexed="63"/>
      </top>
      <bottom style="medium"/>
    </border>
    <border>
      <left>
        <color indexed="63"/>
      </left>
      <right>
        <color indexed="63"/>
      </right>
      <top style="thin"/>
      <bottom style="thin"/>
    </border>
    <border>
      <left style="medium"/>
      <right>
        <color indexed="63"/>
      </right>
      <top style="thin"/>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color indexed="63"/>
      </left>
      <right style="medium"/>
      <top style="thin"/>
      <bottom style="thin"/>
    </border>
    <border>
      <left style="thin"/>
      <right style="thin"/>
      <top style="medium"/>
      <bottom>
        <color indexed="63"/>
      </bottom>
    </border>
    <border>
      <left style="thin"/>
      <right style="thin"/>
      <top>
        <color indexed="63"/>
      </top>
      <bottom style="thin"/>
    </border>
    <border>
      <left style="medium"/>
      <right style="thin"/>
      <top style="medium"/>
      <bottom style="thin"/>
    </border>
    <border>
      <left style="medium"/>
      <right style="thin"/>
      <top>
        <color indexed="63"/>
      </top>
      <bottom style="medium"/>
    </border>
  </borders>
  <cellStyleXfs count="63">
    <xf numFmtId="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197" fontId="1" fillId="0" borderId="0" applyFont="0" applyFill="0" applyBorder="0" applyAlignment="0" applyProtection="0"/>
    <xf numFmtId="196"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8"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1" applyNumberFormat="0" applyAlignment="0" applyProtection="0"/>
    <xf numFmtId="0" fontId="37" fillId="0" borderId="6" applyNumberFormat="0" applyFill="0" applyAlignment="0" applyProtection="0"/>
    <xf numFmtId="0" fontId="38" fillId="30" borderId="0" applyNumberFormat="0" applyBorder="0" applyAlignment="0" applyProtection="0"/>
    <xf numFmtId="0" fontId="0" fillId="31" borderId="7" applyNumberFormat="0" applyFont="0" applyAlignment="0" applyProtection="0"/>
    <xf numFmtId="0" fontId="39" fillId="26"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5">
    <xf numFmtId="3" fontId="0" fillId="0" borderId="0" xfId="0" applyAlignment="1">
      <alignment/>
    </xf>
    <xf numFmtId="3" fontId="0" fillId="32" borderId="0" xfId="0" applyFont="1" applyFill="1" applyAlignment="1">
      <alignment/>
    </xf>
    <xf numFmtId="3" fontId="3" fillId="32" borderId="0" xfId="0" applyFont="1" applyFill="1" applyAlignment="1">
      <alignment/>
    </xf>
    <xf numFmtId="3" fontId="0" fillId="32" borderId="0" xfId="0" applyFont="1" applyFill="1" applyAlignment="1">
      <alignment/>
    </xf>
    <xf numFmtId="14" fontId="4" fillId="32" borderId="0" xfId="0" applyNumberFormat="1" applyFont="1" applyFill="1" applyBorder="1" applyAlignment="1">
      <alignment horizontal="left"/>
    </xf>
    <xf numFmtId="3" fontId="3" fillId="32" borderId="0" xfId="0" applyFont="1" applyFill="1" applyBorder="1" applyAlignment="1">
      <alignment/>
    </xf>
    <xf numFmtId="0" fontId="3" fillId="32" borderId="0" xfId="0" applyNumberFormat="1" applyFont="1" applyFill="1" applyBorder="1" applyAlignment="1">
      <alignment/>
    </xf>
    <xf numFmtId="0" fontId="3" fillId="32" borderId="0" xfId="0" applyNumberFormat="1" applyFont="1" applyFill="1" applyAlignment="1">
      <alignment/>
    </xf>
    <xf numFmtId="0" fontId="3" fillId="32" borderId="0" xfId="0" applyNumberFormat="1" applyFont="1" applyFill="1" applyBorder="1" applyAlignment="1">
      <alignment/>
    </xf>
    <xf numFmtId="3" fontId="7" fillId="32" borderId="10" xfId="0" applyFont="1" applyFill="1" applyBorder="1" applyAlignment="1">
      <alignment horizontal="right"/>
    </xf>
    <xf numFmtId="3" fontId="7" fillId="32" borderId="11" xfId="0" applyNumberFormat="1" applyFont="1" applyFill="1" applyBorder="1" applyAlignment="1">
      <alignment horizontal="right"/>
    </xf>
    <xf numFmtId="3" fontId="7" fillId="32" borderId="12" xfId="0" applyFont="1" applyFill="1" applyBorder="1" applyAlignment="1">
      <alignment horizontal="center" vertical="center" wrapText="1"/>
    </xf>
    <xf numFmtId="3" fontId="7" fillId="32" borderId="13" xfId="0" applyFont="1" applyFill="1" applyBorder="1" applyAlignment="1">
      <alignment vertical="center"/>
    </xf>
    <xf numFmtId="3" fontId="7" fillId="32" borderId="12" xfId="0" applyNumberFormat="1" applyFont="1" applyFill="1" applyBorder="1" applyAlignment="1">
      <alignment horizontal="right"/>
    </xf>
    <xf numFmtId="3" fontId="2" fillId="32" borderId="14" xfId="0" applyFont="1" applyFill="1" applyBorder="1" applyAlignment="1">
      <alignment vertical="center"/>
    </xf>
    <xf numFmtId="3" fontId="7" fillId="32" borderId="15" xfId="0" applyFont="1" applyFill="1" applyBorder="1" applyAlignment="1">
      <alignment horizontal="right"/>
    </xf>
    <xf numFmtId="3" fontId="7" fillId="32" borderId="11" xfId="0" applyFont="1" applyFill="1" applyBorder="1" applyAlignment="1">
      <alignment horizontal="right"/>
    </xf>
    <xf numFmtId="3" fontId="7" fillId="32" borderId="11" xfId="0" applyFont="1" applyFill="1" applyBorder="1" applyAlignment="1">
      <alignment horizontal="left" vertical="center" wrapText="1"/>
    </xf>
    <xf numFmtId="3" fontId="7" fillId="32" borderId="11" xfId="0" applyFont="1" applyFill="1" applyBorder="1" applyAlignment="1">
      <alignment vertical="center" wrapText="1"/>
    </xf>
    <xf numFmtId="3" fontId="3" fillId="32" borderId="13" xfId="0" applyFont="1" applyFill="1" applyBorder="1" applyAlignment="1">
      <alignment horizontal="center" vertical="center"/>
    </xf>
    <xf numFmtId="3" fontId="3" fillId="32" borderId="11" xfId="0" applyFont="1" applyFill="1" applyBorder="1" applyAlignment="1">
      <alignment horizontal="center"/>
    </xf>
    <xf numFmtId="3" fontId="3" fillId="32" borderId="11" xfId="0" applyNumberFormat="1" applyFont="1" applyFill="1" applyBorder="1" applyAlignment="1">
      <alignment horizontal="right"/>
    </xf>
    <xf numFmtId="3" fontId="3" fillId="32" borderId="12" xfId="0" applyNumberFormat="1" applyFont="1" applyFill="1" applyBorder="1" applyAlignment="1">
      <alignment horizontal="right"/>
    </xf>
    <xf numFmtId="3" fontId="3" fillId="32" borderId="15" xfId="0" applyFont="1" applyFill="1" applyBorder="1" applyAlignment="1">
      <alignment horizontal="left"/>
    </xf>
    <xf numFmtId="3" fontId="3" fillId="32" borderId="11" xfId="0" applyFont="1" applyFill="1" applyBorder="1" applyAlignment="1">
      <alignment horizontal="right"/>
    </xf>
    <xf numFmtId="3" fontId="3" fillId="32" borderId="10" xfId="0" applyFont="1" applyFill="1" applyBorder="1" applyAlignment="1">
      <alignment horizontal="left" vertical="center" wrapText="1"/>
    </xf>
    <xf numFmtId="3" fontId="3" fillId="32" borderId="10" xfId="0" applyFont="1" applyFill="1" applyBorder="1" applyAlignment="1">
      <alignment horizontal="center" wrapText="1"/>
    </xf>
    <xf numFmtId="3" fontId="3" fillId="32" borderId="10" xfId="0" applyFont="1" applyFill="1" applyBorder="1" applyAlignment="1">
      <alignment horizontal="right" wrapText="1"/>
    </xf>
    <xf numFmtId="3" fontId="7" fillId="32" borderId="12" xfId="0" applyFont="1" applyFill="1" applyBorder="1" applyAlignment="1">
      <alignment horizontal="right"/>
    </xf>
    <xf numFmtId="3" fontId="7" fillId="32" borderId="12" xfId="0" applyFont="1" applyFill="1" applyBorder="1" applyAlignment="1">
      <alignment vertical="center" wrapText="1"/>
    </xf>
    <xf numFmtId="3" fontId="3" fillId="32" borderId="13" xfId="0" applyFont="1" applyFill="1" applyBorder="1" applyAlignment="1">
      <alignment horizontal="center" vertical="center" wrapText="1"/>
    </xf>
    <xf numFmtId="3" fontId="3" fillId="32" borderId="16" xfId="0" applyFont="1" applyFill="1" applyBorder="1" applyAlignment="1">
      <alignment horizontal="center" vertical="center" wrapText="1"/>
    </xf>
    <xf numFmtId="3" fontId="3" fillId="32" borderId="11" xfId="0" applyFont="1" applyFill="1" applyBorder="1" applyAlignment="1">
      <alignment horizontal="center" wrapText="1"/>
    </xf>
    <xf numFmtId="3" fontId="3" fillId="32" borderId="17" xfId="0" applyNumberFormat="1" applyFont="1" applyFill="1" applyBorder="1" applyAlignment="1">
      <alignment horizontal="right"/>
    </xf>
    <xf numFmtId="3" fontId="3" fillId="32" borderId="15" xfId="0" applyFont="1" applyFill="1" applyBorder="1" applyAlignment="1">
      <alignment horizontal="right"/>
    </xf>
    <xf numFmtId="3" fontId="3" fillId="32" borderId="11" xfId="0" applyFont="1" applyFill="1" applyBorder="1" applyAlignment="1">
      <alignment horizontal="right" wrapText="1"/>
    </xf>
    <xf numFmtId="3" fontId="3" fillId="32" borderId="11" xfId="0" applyFont="1" applyFill="1" applyBorder="1" applyAlignment="1">
      <alignment wrapText="1"/>
    </xf>
    <xf numFmtId="3" fontId="3" fillId="32" borderId="12" xfId="0" applyFont="1" applyFill="1" applyBorder="1" applyAlignment="1">
      <alignment wrapText="1"/>
    </xf>
    <xf numFmtId="3" fontId="3" fillId="32" borderId="0" xfId="0" applyFont="1" applyFill="1" applyBorder="1" applyAlignment="1">
      <alignment horizontal="right" wrapText="1"/>
    </xf>
    <xf numFmtId="3" fontId="0" fillId="32" borderId="0" xfId="0" applyFill="1" applyBorder="1" applyAlignment="1">
      <alignment horizontal="center" wrapText="1"/>
    </xf>
    <xf numFmtId="3" fontId="3" fillId="32" borderId="15" xfId="0" applyFont="1" applyFill="1" applyBorder="1" applyAlignment="1">
      <alignment horizontal="right" wrapText="1"/>
    </xf>
    <xf numFmtId="3" fontId="3" fillId="32" borderId="15" xfId="0" applyFont="1" applyFill="1" applyBorder="1" applyAlignment="1">
      <alignment horizontal="left" vertical="center" wrapText="1"/>
    </xf>
    <xf numFmtId="3" fontId="7" fillId="32" borderId="11" xfId="0" applyFont="1" applyFill="1" applyBorder="1" applyAlignment="1">
      <alignment horizontal="center" vertical="center" wrapText="1"/>
    </xf>
    <xf numFmtId="3" fontId="0" fillId="32" borderId="0" xfId="0" applyFont="1" applyFill="1" applyAlignment="1">
      <alignment horizontal="left"/>
    </xf>
    <xf numFmtId="3" fontId="2" fillId="32" borderId="0" xfId="0" applyFont="1" applyFill="1" applyAlignment="1">
      <alignment horizontal="center"/>
    </xf>
    <xf numFmtId="3" fontId="3" fillId="32" borderId="11" xfId="0" applyFont="1" applyFill="1" applyBorder="1" applyAlignment="1">
      <alignment horizontal="center" vertical="center" wrapText="1"/>
    </xf>
    <xf numFmtId="3" fontId="3" fillId="32" borderId="11" xfId="0" applyFont="1" applyFill="1" applyBorder="1" applyAlignment="1">
      <alignment horizontal="left" vertical="center" wrapText="1"/>
    </xf>
    <xf numFmtId="3" fontId="3" fillId="32" borderId="17" xfId="0" applyFont="1" applyFill="1" applyBorder="1" applyAlignment="1">
      <alignment horizontal="center" vertical="center" wrapText="1"/>
    </xf>
    <xf numFmtId="3" fontId="3" fillId="33" borderId="11" xfId="0" applyNumberFormat="1" applyFont="1" applyFill="1" applyBorder="1" applyAlignment="1">
      <alignment horizontal="right"/>
    </xf>
    <xf numFmtId="3" fontId="3" fillId="33" borderId="17" xfId="0" applyNumberFormat="1" applyFont="1" applyFill="1" applyBorder="1" applyAlignment="1">
      <alignment horizontal="right"/>
    </xf>
    <xf numFmtId="3" fontId="3" fillId="33" borderId="12" xfId="0" applyNumberFormat="1" applyFont="1" applyFill="1" applyBorder="1" applyAlignment="1">
      <alignment horizontal="right"/>
    </xf>
    <xf numFmtId="3" fontId="2" fillId="32" borderId="14" xfId="0" applyFont="1" applyFill="1" applyBorder="1" applyAlignment="1">
      <alignment horizontal="right" vertical="center"/>
    </xf>
    <xf numFmtId="3" fontId="7" fillId="32" borderId="15" xfId="0" applyFont="1" applyFill="1" applyBorder="1" applyAlignment="1">
      <alignment horizontal="left" vertical="center" wrapText="1"/>
    </xf>
    <xf numFmtId="3" fontId="7" fillId="32" borderId="11" xfId="0" applyFont="1" applyFill="1" applyBorder="1" applyAlignment="1">
      <alignment horizontal="right" vertical="center" wrapText="1"/>
    </xf>
    <xf numFmtId="3" fontId="7" fillId="32" borderId="11" xfId="0" applyFont="1" applyFill="1" applyBorder="1" applyAlignment="1">
      <alignment horizontal="center" vertical="center" wrapText="1"/>
    </xf>
    <xf numFmtId="3" fontId="3" fillId="33" borderId="13" xfId="0" applyFont="1" applyFill="1" applyBorder="1" applyAlignment="1">
      <alignment horizontal="center" vertical="center"/>
    </xf>
    <xf numFmtId="3" fontId="3" fillId="33" borderId="15" xfId="0" applyFont="1" applyFill="1" applyBorder="1" applyAlignment="1">
      <alignment horizontal="left" wrapText="1"/>
    </xf>
    <xf numFmtId="3" fontId="3" fillId="33" borderId="11" xfId="0" applyFont="1" applyFill="1" applyBorder="1" applyAlignment="1">
      <alignment horizontal="center"/>
    </xf>
    <xf numFmtId="3" fontId="3" fillId="33" borderId="15" xfId="0" applyFont="1" applyFill="1" applyBorder="1" applyAlignment="1">
      <alignment horizontal="right"/>
    </xf>
    <xf numFmtId="3" fontId="3" fillId="33" borderId="13" xfId="0" applyFont="1" applyFill="1" applyBorder="1" applyAlignment="1">
      <alignment horizontal="center" vertical="center" wrapText="1"/>
    </xf>
    <xf numFmtId="3" fontId="3" fillId="33" borderId="11" xfId="0" applyFont="1" applyFill="1" applyBorder="1" applyAlignment="1">
      <alignment horizontal="left" vertical="center" wrapText="1"/>
    </xf>
    <xf numFmtId="3" fontId="3" fillId="33" borderId="11" xfId="0" applyFont="1" applyFill="1" applyBorder="1" applyAlignment="1">
      <alignment horizontal="center" vertical="center" wrapText="1"/>
    </xf>
    <xf numFmtId="3" fontId="3" fillId="33" borderId="11" xfId="0" applyNumberFormat="1" applyFont="1" applyFill="1" applyBorder="1" applyAlignment="1">
      <alignment vertical="center" wrapText="1"/>
    </xf>
    <xf numFmtId="3" fontId="3" fillId="33" borderId="11" xfId="0" applyFont="1" applyFill="1" applyBorder="1" applyAlignment="1">
      <alignment vertical="center" wrapText="1"/>
    </xf>
    <xf numFmtId="3" fontId="3" fillId="33" borderId="12" xfId="0" applyFont="1" applyFill="1" applyBorder="1" applyAlignment="1">
      <alignment vertical="center" wrapText="1"/>
    </xf>
    <xf numFmtId="3" fontId="2" fillId="32" borderId="0" xfId="0" applyFont="1" applyFill="1" applyAlignment="1">
      <alignment horizontal="left"/>
    </xf>
    <xf numFmtId="3" fontId="0" fillId="32" borderId="0" xfId="0" applyFont="1" applyFill="1" applyAlignment="1">
      <alignment horizontal="left"/>
    </xf>
    <xf numFmtId="3" fontId="2" fillId="32" borderId="0" xfId="0" applyFont="1" applyFill="1" applyAlignment="1">
      <alignment horizontal="center"/>
    </xf>
    <xf numFmtId="3" fontId="2" fillId="32" borderId="0" xfId="0" applyFont="1" applyFill="1" applyAlignment="1">
      <alignment horizontal="center" wrapText="1"/>
    </xf>
    <xf numFmtId="3" fontId="7" fillId="32" borderId="18" xfId="0" applyFont="1" applyFill="1" applyBorder="1" applyAlignment="1">
      <alignment horizontal="center"/>
    </xf>
    <xf numFmtId="3" fontId="7" fillId="32" borderId="19" xfId="0" applyFont="1" applyFill="1" applyBorder="1" applyAlignment="1">
      <alignment horizontal="center"/>
    </xf>
    <xf numFmtId="3" fontId="7" fillId="32" borderId="18" xfId="0" applyFont="1" applyFill="1" applyBorder="1" applyAlignment="1">
      <alignment horizontal="center" vertical="center"/>
    </xf>
    <xf numFmtId="3" fontId="7" fillId="32" borderId="11" xfId="0" applyFont="1" applyFill="1" applyBorder="1" applyAlignment="1">
      <alignment horizontal="center" vertical="center"/>
    </xf>
    <xf numFmtId="3" fontId="7" fillId="32" borderId="16" xfId="0" applyFont="1" applyFill="1" applyBorder="1" applyAlignment="1">
      <alignment horizontal="left" vertical="center" wrapText="1"/>
    </xf>
    <xf numFmtId="3" fontId="7" fillId="32" borderId="15" xfId="0" applyFont="1" applyFill="1" applyBorder="1" applyAlignment="1">
      <alignment horizontal="left" vertical="center" wrapText="1"/>
    </xf>
    <xf numFmtId="3" fontId="7" fillId="32" borderId="20" xfId="0" applyFont="1" applyFill="1" applyBorder="1" applyAlignment="1">
      <alignment horizontal="left" vertical="center" wrapText="1"/>
    </xf>
    <xf numFmtId="3" fontId="7" fillId="32" borderId="21" xfId="0" applyFont="1" applyFill="1" applyBorder="1" applyAlignment="1">
      <alignment horizontal="center" vertical="center" wrapText="1"/>
    </xf>
    <xf numFmtId="3" fontId="7" fillId="32" borderId="22" xfId="0" applyFont="1" applyFill="1" applyBorder="1" applyAlignment="1">
      <alignment horizontal="center" vertical="center"/>
    </xf>
    <xf numFmtId="0" fontId="3" fillId="32" borderId="0" xfId="0" applyNumberFormat="1" applyFont="1" applyFill="1" applyAlignment="1">
      <alignment horizontal="left"/>
    </xf>
    <xf numFmtId="0" fontId="3" fillId="32" borderId="0" xfId="0" applyNumberFormat="1" applyFont="1" applyFill="1" applyBorder="1" applyAlignment="1">
      <alignment horizontal="left" wrapText="1"/>
    </xf>
    <xf numFmtId="3" fontId="7" fillId="32" borderId="23" xfId="0" applyFont="1" applyFill="1" applyBorder="1" applyAlignment="1">
      <alignment horizontal="center" vertical="center" wrapText="1"/>
    </xf>
    <xf numFmtId="3" fontId="7" fillId="32" borderId="13" xfId="0" applyFont="1" applyFill="1" applyBorder="1" applyAlignment="1">
      <alignment horizontal="center" vertical="center" wrapText="1"/>
    </xf>
    <xf numFmtId="3" fontId="7" fillId="32" borderId="18" xfId="0" applyFont="1" applyFill="1" applyBorder="1" applyAlignment="1">
      <alignment horizontal="center" vertical="center" wrapText="1"/>
    </xf>
    <xf numFmtId="3" fontId="7" fillId="32" borderId="11" xfId="0" applyFont="1" applyFill="1" applyBorder="1" applyAlignment="1">
      <alignment horizontal="center" vertical="center" wrapText="1"/>
    </xf>
    <xf numFmtId="0" fontId="3" fillId="32" borderId="0" xfId="0" applyNumberFormat="1" applyFont="1" applyFill="1" applyAlignment="1">
      <alignment horizontal="left" wrapText="1"/>
    </xf>
    <xf numFmtId="3" fontId="7" fillId="32" borderId="16" xfId="0" applyFont="1" applyFill="1" applyBorder="1" applyAlignment="1">
      <alignment horizontal="left" vertical="center"/>
    </xf>
    <xf numFmtId="3" fontId="7" fillId="32" borderId="15" xfId="0" applyFont="1" applyFill="1" applyBorder="1" applyAlignment="1">
      <alignment horizontal="left" vertical="center"/>
    </xf>
    <xf numFmtId="3" fontId="7" fillId="32" borderId="20" xfId="0" applyFont="1" applyFill="1" applyBorder="1" applyAlignment="1">
      <alignment horizontal="left" vertical="center"/>
    </xf>
    <xf numFmtId="3" fontId="7" fillId="32" borderId="16" xfId="0" applyFont="1" applyFill="1" applyBorder="1" applyAlignment="1">
      <alignment horizontal="right" vertical="center" wrapText="1"/>
    </xf>
    <xf numFmtId="3" fontId="7" fillId="32" borderId="17" xfId="0" applyFont="1" applyFill="1" applyBorder="1" applyAlignment="1">
      <alignment horizontal="right" vertical="center" wrapText="1"/>
    </xf>
    <xf numFmtId="3" fontId="2" fillId="32" borderId="24" xfId="0" applyFont="1" applyFill="1" applyBorder="1" applyAlignment="1">
      <alignment horizontal="right" vertical="center"/>
    </xf>
    <xf numFmtId="3" fontId="2" fillId="32" borderId="14" xfId="0" applyFont="1" applyFill="1" applyBorder="1" applyAlignment="1">
      <alignment horizontal="right" vertical="center"/>
    </xf>
    <xf numFmtId="3" fontId="7" fillId="32" borderId="13" xfId="0" applyFont="1" applyFill="1" applyBorder="1" applyAlignment="1">
      <alignment horizontal="right" vertical="center" wrapText="1"/>
    </xf>
    <xf numFmtId="3" fontId="7" fillId="32" borderId="11" xfId="0" applyFont="1" applyFill="1" applyBorder="1" applyAlignment="1">
      <alignment horizontal="right" vertical="center" wrapText="1"/>
    </xf>
    <xf numFmtId="3" fontId="7" fillId="32" borderId="17"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39</xdr:row>
      <xdr:rowOff>9525</xdr:rowOff>
    </xdr:from>
    <xdr:to>
      <xdr:col>1</xdr:col>
      <xdr:colOff>1533525</xdr:colOff>
      <xdr:row>42</xdr:row>
      <xdr:rowOff>123825</xdr:rowOff>
    </xdr:to>
    <xdr:sp>
      <xdr:nvSpPr>
        <xdr:cNvPr id="1" name="Text Box 1"/>
        <xdr:cNvSpPr txBox="1">
          <a:spLocks noChangeArrowheads="1"/>
        </xdr:cNvSpPr>
      </xdr:nvSpPr>
      <xdr:spPr>
        <a:xfrm>
          <a:off x="200025" y="11925300"/>
          <a:ext cx="1733550" cy="68580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Ordonator principal de credite
</a:t>
          </a:r>
          <a:r>
            <a:rPr lang="en-US" cap="none" sz="1000" b="0" i="0" u="none" baseline="0">
              <a:solidFill>
                <a:srgbClr val="000000"/>
              </a:solidFill>
              <a:latin typeface="Arial"/>
              <a:ea typeface="Arial"/>
              <a:cs typeface="Arial"/>
            </a:rPr>
            <a:t>Primar,
</a:t>
          </a:r>
          <a:r>
            <a:rPr lang="en-US" cap="none" sz="1000" b="0" i="0" u="none" baseline="0">
              <a:solidFill>
                <a:srgbClr val="000000"/>
              </a:solidFill>
              <a:latin typeface="Arial"/>
              <a:ea typeface="Arial"/>
              <a:cs typeface="Arial"/>
            </a:rPr>
            <a:t>Kereskényi Gábor</a:t>
          </a:r>
        </a:p>
      </xdr:txBody>
    </xdr:sp>
    <xdr:clientData/>
  </xdr:twoCellAnchor>
  <xdr:twoCellAnchor>
    <xdr:from>
      <xdr:col>1</xdr:col>
      <xdr:colOff>1771650</xdr:colOff>
      <xdr:row>39</xdr:row>
      <xdr:rowOff>38100</xdr:rowOff>
    </xdr:from>
    <xdr:to>
      <xdr:col>1</xdr:col>
      <xdr:colOff>3276600</xdr:colOff>
      <xdr:row>42</xdr:row>
      <xdr:rowOff>114300</xdr:rowOff>
    </xdr:to>
    <xdr:sp>
      <xdr:nvSpPr>
        <xdr:cNvPr id="2" name="Text Box 2"/>
        <xdr:cNvSpPr txBox="1">
          <a:spLocks noChangeArrowheads="1"/>
        </xdr:cNvSpPr>
      </xdr:nvSpPr>
      <xdr:spPr>
        <a:xfrm>
          <a:off x="2171700" y="11953875"/>
          <a:ext cx="1504950" cy="64770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Director economic,
</a:t>
          </a:r>
          <a:r>
            <a:rPr lang="en-US" cap="none" sz="1000" b="0" i="0" u="none" baseline="0">
              <a:solidFill>
                <a:srgbClr val="000000"/>
              </a:solidFill>
              <a:latin typeface="Arial"/>
              <a:ea typeface="Arial"/>
              <a:cs typeface="Arial"/>
            </a:rPr>
            <a:t>ec. Ursu Lucia</a:t>
          </a:r>
        </a:p>
      </xdr:txBody>
    </xdr:sp>
    <xdr:clientData/>
  </xdr:twoCellAnchor>
  <xdr:twoCellAnchor>
    <xdr:from>
      <xdr:col>1</xdr:col>
      <xdr:colOff>3514725</xdr:colOff>
      <xdr:row>39</xdr:row>
      <xdr:rowOff>28575</xdr:rowOff>
    </xdr:from>
    <xdr:to>
      <xdr:col>4</xdr:col>
      <xdr:colOff>447675</xdr:colOff>
      <xdr:row>41</xdr:row>
      <xdr:rowOff>161925</xdr:rowOff>
    </xdr:to>
    <xdr:sp>
      <xdr:nvSpPr>
        <xdr:cNvPr id="3" name="Text Box 3"/>
        <xdr:cNvSpPr txBox="1">
          <a:spLocks noChangeArrowheads="1"/>
        </xdr:cNvSpPr>
      </xdr:nvSpPr>
      <xdr:spPr>
        <a:xfrm>
          <a:off x="3914775" y="11944350"/>
          <a:ext cx="2657475" cy="5143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Şef serviciu buget,
</a:t>
          </a:r>
          <a:r>
            <a:rPr lang="en-US" cap="none" sz="1000" b="0" i="0" u="none" baseline="0">
              <a:solidFill>
                <a:srgbClr val="000000"/>
              </a:solidFill>
              <a:latin typeface="Arial"/>
              <a:ea typeface="Arial"/>
              <a:cs typeface="Arial"/>
            </a:rPr>
            <a:t>ec. Borbei Terezia</a:t>
          </a:r>
        </a:p>
      </xdr:txBody>
    </xdr:sp>
    <xdr:clientData/>
  </xdr:twoCellAnchor>
  <xdr:twoCellAnchor>
    <xdr:from>
      <xdr:col>4</xdr:col>
      <xdr:colOff>819150</xdr:colOff>
      <xdr:row>39</xdr:row>
      <xdr:rowOff>38100</xdr:rowOff>
    </xdr:from>
    <xdr:to>
      <xdr:col>6</xdr:col>
      <xdr:colOff>438150</xdr:colOff>
      <xdr:row>43</xdr:row>
      <xdr:rowOff>9525</xdr:rowOff>
    </xdr:to>
    <xdr:sp>
      <xdr:nvSpPr>
        <xdr:cNvPr id="4" name="Text Box 4"/>
        <xdr:cNvSpPr txBox="1">
          <a:spLocks noChangeArrowheads="1"/>
        </xdr:cNvSpPr>
      </xdr:nvSpPr>
      <xdr:spPr>
        <a:xfrm>
          <a:off x="6943725" y="11953875"/>
          <a:ext cx="1533525" cy="73342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Şef  serviciu investiţii, gospodărire, întreținere,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ing. Szucs Zsigmond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K62"/>
  <sheetViews>
    <sheetView tabSelected="1" zoomScalePageLayoutView="0" workbookViewId="0" topLeftCell="A1">
      <selection activeCell="A1" sqref="A1:F1"/>
    </sheetView>
  </sheetViews>
  <sheetFormatPr defaultColWidth="11.4453125" defaultRowHeight="15"/>
  <cols>
    <col min="1" max="1" width="4.6640625" style="2" customWidth="1"/>
    <col min="2" max="2" width="48.4453125" style="2" customWidth="1"/>
    <col min="3" max="3" width="7.3359375" style="2" customWidth="1"/>
    <col min="4" max="4" width="10.99609375" style="2" customWidth="1"/>
    <col min="5" max="5" width="10.6640625" style="2" bestFit="1" customWidth="1"/>
    <col min="6" max="6" width="11.6640625" style="2" customWidth="1"/>
    <col min="7" max="7" width="8.6640625" style="2" bestFit="1" customWidth="1"/>
    <col min="8" max="10" width="11.4453125" style="2" customWidth="1"/>
    <col min="11" max="11" width="25.5546875" style="2" customWidth="1"/>
    <col min="12" max="16384" width="11.4453125" style="2" customWidth="1"/>
  </cols>
  <sheetData>
    <row r="1" spans="1:7" ht="18" customHeight="1">
      <c r="A1" s="65" t="s">
        <v>45</v>
      </c>
      <c r="B1" s="66"/>
      <c r="C1" s="66"/>
      <c r="D1" s="66"/>
      <c r="E1" s="66"/>
      <c r="F1" s="66"/>
      <c r="G1" s="43"/>
    </row>
    <row r="2" spans="1:7" ht="15.75">
      <c r="A2" s="67" t="s">
        <v>5</v>
      </c>
      <c r="B2" s="67"/>
      <c r="C2" s="67"/>
      <c r="D2" s="67"/>
      <c r="E2" s="67"/>
      <c r="F2" s="67"/>
      <c r="G2" s="44"/>
    </row>
    <row r="3" spans="1:7" ht="31.5" customHeight="1">
      <c r="A3" s="68" t="s">
        <v>37</v>
      </c>
      <c r="B3" s="67"/>
      <c r="C3" s="67"/>
      <c r="D3" s="67"/>
      <c r="E3" s="67"/>
      <c r="F3" s="67"/>
      <c r="G3" s="44"/>
    </row>
    <row r="4" spans="1:7" ht="16.5" thickBot="1">
      <c r="A4" s="1" t="s">
        <v>8</v>
      </c>
      <c r="B4" s="1"/>
      <c r="C4" s="1"/>
      <c r="D4" s="1"/>
      <c r="E4" s="1"/>
      <c r="F4" s="44" t="s">
        <v>9</v>
      </c>
      <c r="G4" s="44"/>
    </row>
    <row r="5" spans="1:7" ht="15.75" customHeight="1">
      <c r="A5" s="80" t="s">
        <v>0</v>
      </c>
      <c r="B5" s="71" t="s">
        <v>1</v>
      </c>
      <c r="C5" s="76" t="s">
        <v>13</v>
      </c>
      <c r="D5" s="76" t="s">
        <v>14</v>
      </c>
      <c r="E5" s="82" t="s">
        <v>4</v>
      </c>
      <c r="F5" s="69" t="s">
        <v>7</v>
      </c>
      <c r="G5" s="70"/>
    </row>
    <row r="6" spans="1:7" ht="24.75" customHeight="1">
      <c r="A6" s="81"/>
      <c r="B6" s="72"/>
      <c r="C6" s="77"/>
      <c r="D6" s="77"/>
      <c r="E6" s="83"/>
      <c r="F6" s="42" t="s">
        <v>3</v>
      </c>
      <c r="G6" s="11" t="s">
        <v>6</v>
      </c>
    </row>
    <row r="7" spans="1:7" s="3" customFormat="1" ht="15">
      <c r="A7" s="85" t="s">
        <v>10</v>
      </c>
      <c r="B7" s="86"/>
      <c r="C7" s="86"/>
      <c r="D7" s="86"/>
      <c r="E7" s="86"/>
      <c r="F7" s="86"/>
      <c r="G7" s="87"/>
    </row>
    <row r="8" spans="1:7" s="3" customFormat="1" ht="15">
      <c r="A8" s="19">
        <v>1</v>
      </c>
      <c r="B8" s="25"/>
      <c r="C8" s="26">
        <v>1</v>
      </c>
      <c r="D8" s="27">
        <v>0</v>
      </c>
      <c r="E8" s="21">
        <f>D8*C8</f>
        <v>0</v>
      </c>
      <c r="F8" s="21">
        <f>E8</f>
        <v>0</v>
      </c>
      <c r="G8" s="22">
        <v>0</v>
      </c>
    </row>
    <row r="9" spans="1:11" s="3" customFormat="1" ht="15.75">
      <c r="A9" s="12"/>
      <c r="B9" s="9" t="s">
        <v>11</v>
      </c>
      <c r="C9" s="9"/>
      <c r="D9" s="9"/>
      <c r="E9" s="10">
        <f>SUM(E8:E8)</f>
        <v>0</v>
      </c>
      <c r="F9" s="10">
        <f>SUM(F8:F8)</f>
        <v>0</v>
      </c>
      <c r="G9" s="13">
        <f>SUM(G8:G8)</f>
        <v>0</v>
      </c>
      <c r="K9" s="38"/>
    </row>
    <row r="10" spans="1:11" s="3" customFormat="1" ht="15.75">
      <c r="A10" s="85" t="s">
        <v>18</v>
      </c>
      <c r="B10" s="94"/>
      <c r="C10" s="16"/>
      <c r="D10" s="16"/>
      <c r="E10" s="10"/>
      <c r="F10" s="10"/>
      <c r="G10" s="13"/>
      <c r="K10" s="38"/>
    </row>
    <row r="11" spans="1:11" s="3" customFormat="1" ht="15">
      <c r="A11" s="19">
        <v>1</v>
      </c>
      <c r="B11" s="23" t="s">
        <v>24</v>
      </c>
      <c r="C11" s="20">
        <v>1</v>
      </c>
      <c r="D11" s="24">
        <v>136000</v>
      </c>
      <c r="E11" s="21">
        <f>D11*C11</f>
        <v>136000</v>
      </c>
      <c r="F11" s="21">
        <f>E11</f>
        <v>136000</v>
      </c>
      <c r="G11" s="22">
        <v>0</v>
      </c>
      <c r="K11" s="38"/>
    </row>
    <row r="12" spans="1:11" s="3" customFormat="1" ht="15">
      <c r="A12" s="19"/>
      <c r="B12" s="23"/>
      <c r="C12" s="20"/>
      <c r="D12" s="24"/>
      <c r="E12" s="21"/>
      <c r="F12" s="21"/>
      <c r="G12" s="22"/>
      <c r="K12" s="38"/>
    </row>
    <row r="13" spans="1:11" s="3" customFormat="1" ht="13.5" customHeight="1">
      <c r="A13" s="12"/>
      <c r="B13" s="15" t="s">
        <v>19</v>
      </c>
      <c r="C13" s="16"/>
      <c r="D13" s="16"/>
      <c r="E13" s="10">
        <f>SUM(E11)</f>
        <v>136000</v>
      </c>
      <c r="F13" s="10">
        <f>SUM(F11)</f>
        <v>136000</v>
      </c>
      <c r="G13" s="13">
        <f>SUM(G11)</f>
        <v>0</v>
      </c>
      <c r="K13" s="39"/>
    </row>
    <row r="14" spans="1:7" s="3" customFormat="1" ht="13.5" customHeight="1">
      <c r="A14" s="73" t="s">
        <v>16</v>
      </c>
      <c r="B14" s="74"/>
      <c r="C14" s="74"/>
      <c r="D14" s="74"/>
      <c r="E14" s="74"/>
      <c r="F14" s="74"/>
      <c r="G14" s="75"/>
    </row>
    <row r="15" spans="1:7" s="3" customFormat="1" ht="32.25" customHeight="1">
      <c r="A15" s="30">
        <v>1</v>
      </c>
      <c r="B15" s="25" t="s">
        <v>36</v>
      </c>
      <c r="C15" s="26">
        <v>1</v>
      </c>
      <c r="D15" s="27">
        <v>37300</v>
      </c>
      <c r="E15" s="21">
        <f aca="true" t="shared" si="0" ref="E15:E23">D15*C15</f>
        <v>37300</v>
      </c>
      <c r="F15" s="21">
        <f aca="true" t="shared" si="1" ref="F15:F25">E15</f>
        <v>37300</v>
      </c>
      <c r="G15" s="22">
        <v>0</v>
      </c>
    </row>
    <row r="16" spans="1:7" s="3" customFormat="1" ht="30.75" customHeight="1">
      <c r="A16" s="31">
        <v>2</v>
      </c>
      <c r="B16" s="25" t="s">
        <v>31</v>
      </c>
      <c r="C16" s="32">
        <v>1</v>
      </c>
      <c r="D16" s="40">
        <v>300000</v>
      </c>
      <c r="E16" s="21">
        <f t="shared" si="0"/>
        <v>300000</v>
      </c>
      <c r="F16" s="33">
        <f t="shared" si="1"/>
        <v>300000</v>
      </c>
      <c r="G16" s="22">
        <v>0</v>
      </c>
    </row>
    <row r="17" spans="1:7" s="3" customFormat="1" ht="28.5">
      <c r="A17" s="31">
        <v>3</v>
      </c>
      <c r="B17" s="25" t="s">
        <v>34</v>
      </c>
      <c r="C17" s="32">
        <v>1</v>
      </c>
      <c r="D17" s="40">
        <v>125000</v>
      </c>
      <c r="E17" s="21">
        <f t="shared" si="0"/>
        <v>125000</v>
      </c>
      <c r="F17" s="33">
        <f t="shared" si="1"/>
        <v>125000</v>
      </c>
      <c r="G17" s="22">
        <v>0</v>
      </c>
    </row>
    <row r="18" spans="1:7" s="3" customFormat="1" ht="28.5">
      <c r="A18" s="31">
        <v>4</v>
      </c>
      <c r="B18" s="25" t="s">
        <v>32</v>
      </c>
      <c r="C18" s="32">
        <v>1</v>
      </c>
      <c r="D18" s="40">
        <v>88000</v>
      </c>
      <c r="E18" s="21">
        <f t="shared" si="0"/>
        <v>88000</v>
      </c>
      <c r="F18" s="33">
        <f t="shared" si="1"/>
        <v>88000</v>
      </c>
      <c r="G18" s="22">
        <v>0</v>
      </c>
    </row>
    <row r="19" spans="1:7" s="3" customFormat="1" ht="28.5">
      <c r="A19" s="31">
        <v>5</v>
      </c>
      <c r="B19" s="25" t="s">
        <v>33</v>
      </c>
      <c r="C19" s="32">
        <v>1</v>
      </c>
      <c r="D19" s="40">
        <v>15000</v>
      </c>
      <c r="E19" s="21">
        <f t="shared" si="0"/>
        <v>15000</v>
      </c>
      <c r="F19" s="33">
        <f t="shared" si="1"/>
        <v>15000</v>
      </c>
      <c r="G19" s="22">
        <v>0</v>
      </c>
    </row>
    <row r="20" spans="1:7" s="3" customFormat="1" ht="42.75">
      <c r="A20" s="45">
        <v>6</v>
      </c>
      <c r="B20" s="46" t="s">
        <v>39</v>
      </c>
      <c r="C20" s="32">
        <v>123</v>
      </c>
      <c r="D20" s="40">
        <v>5582</v>
      </c>
      <c r="E20" s="21">
        <f t="shared" si="0"/>
        <v>686586</v>
      </c>
      <c r="F20" s="33">
        <f t="shared" si="1"/>
        <v>686586</v>
      </c>
      <c r="G20" s="22">
        <v>0</v>
      </c>
    </row>
    <row r="21" spans="1:7" s="3" customFormat="1" ht="57">
      <c r="A21" s="47">
        <v>7</v>
      </c>
      <c r="B21" s="41" t="s">
        <v>40</v>
      </c>
      <c r="C21" s="32">
        <v>5</v>
      </c>
      <c r="D21" s="40">
        <v>80206</v>
      </c>
      <c r="E21" s="21">
        <f t="shared" si="0"/>
        <v>401030</v>
      </c>
      <c r="F21" s="33">
        <f t="shared" si="1"/>
        <v>401030</v>
      </c>
      <c r="G21" s="22">
        <v>0</v>
      </c>
    </row>
    <row r="22" spans="1:7" s="3" customFormat="1" ht="57">
      <c r="A22" s="47">
        <v>8</v>
      </c>
      <c r="B22" s="41" t="s">
        <v>41</v>
      </c>
      <c r="C22" s="32">
        <v>3</v>
      </c>
      <c r="D22" s="40">
        <v>80206</v>
      </c>
      <c r="E22" s="21">
        <f t="shared" si="0"/>
        <v>240618</v>
      </c>
      <c r="F22" s="33">
        <f t="shared" si="1"/>
        <v>240618</v>
      </c>
      <c r="G22" s="22">
        <v>0</v>
      </c>
    </row>
    <row r="23" spans="1:7" s="3" customFormat="1" ht="42.75">
      <c r="A23" s="47">
        <v>9</v>
      </c>
      <c r="B23" s="46" t="s">
        <v>42</v>
      </c>
      <c r="C23" s="32">
        <v>32</v>
      </c>
      <c r="D23" s="40">
        <v>5582</v>
      </c>
      <c r="E23" s="21">
        <f t="shared" si="0"/>
        <v>178624</v>
      </c>
      <c r="F23" s="33">
        <f t="shared" si="1"/>
        <v>178624</v>
      </c>
      <c r="G23" s="22">
        <v>0</v>
      </c>
    </row>
    <row r="24" spans="1:7" s="3" customFormat="1" ht="28.5">
      <c r="A24" s="55">
        <v>10</v>
      </c>
      <c r="B24" s="56" t="s">
        <v>35</v>
      </c>
      <c r="C24" s="57">
        <v>1</v>
      </c>
      <c r="D24" s="58">
        <v>250000</v>
      </c>
      <c r="E24" s="48">
        <f>C24*D24</f>
        <v>250000</v>
      </c>
      <c r="F24" s="49">
        <f t="shared" si="1"/>
        <v>250000</v>
      </c>
      <c r="G24" s="50">
        <v>0</v>
      </c>
    </row>
    <row r="25" spans="1:7" s="3" customFormat="1" ht="13.5" customHeight="1">
      <c r="A25" s="88" t="s">
        <v>17</v>
      </c>
      <c r="B25" s="89"/>
      <c r="C25" s="16"/>
      <c r="D25" s="15"/>
      <c r="E25" s="10">
        <f>SUM(E15:E24)</f>
        <v>2322158</v>
      </c>
      <c r="F25" s="10">
        <f t="shared" si="1"/>
        <v>2322158</v>
      </c>
      <c r="G25" s="13">
        <f>SUM(G24:G24)</f>
        <v>0</v>
      </c>
    </row>
    <row r="26" spans="1:7" s="3" customFormat="1" ht="15">
      <c r="A26" s="73" t="s">
        <v>20</v>
      </c>
      <c r="B26" s="74"/>
      <c r="C26" s="74"/>
      <c r="D26" s="74"/>
      <c r="E26" s="74"/>
      <c r="F26" s="74"/>
      <c r="G26" s="75"/>
    </row>
    <row r="27" spans="1:7" s="3" customFormat="1" ht="28.5">
      <c r="A27" s="30">
        <v>1</v>
      </c>
      <c r="B27" s="41" t="s">
        <v>25</v>
      </c>
      <c r="C27" s="20">
        <v>1</v>
      </c>
      <c r="D27" s="34">
        <v>301000</v>
      </c>
      <c r="E27" s="21">
        <f>D27*C27</f>
        <v>301000</v>
      </c>
      <c r="F27" s="21">
        <f>E27</f>
        <v>301000</v>
      </c>
      <c r="G27" s="22">
        <v>0</v>
      </c>
    </row>
    <row r="28" spans="1:7" s="3" customFormat="1" ht="13.5" customHeight="1">
      <c r="A28" s="88" t="s">
        <v>21</v>
      </c>
      <c r="B28" s="89"/>
      <c r="C28" s="16"/>
      <c r="D28" s="15"/>
      <c r="E28" s="16">
        <f>SUM(E27)</f>
        <v>301000</v>
      </c>
      <c r="F28" s="16">
        <f>SUM(F27)</f>
        <v>301000</v>
      </c>
      <c r="G28" s="28">
        <f>SUM(G27)</f>
        <v>0</v>
      </c>
    </row>
    <row r="29" spans="1:7" s="3" customFormat="1" ht="12.75" customHeight="1">
      <c r="A29" s="73" t="s">
        <v>12</v>
      </c>
      <c r="B29" s="74"/>
      <c r="C29" s="17"/>
      <c r="D29" s="52"/>
      <c r="E29" s="54"/>
      <c r="F29" s="54"/>
      <c r="G29" s="11"/>
    </row>
    <row r="30" spans="1:7" s="3" customFormat="1" ht="28.5">
      <c r="A30" s="31">
        <v>1</v>
      </c>
      <c r="B30" s="25" t="s">
        <v>26</v>
      </c>
      <c r="C30" s="32">
        <v>1</v>
      </c>
      <c r="D30" s="35">
        <v>110000</v>
      </c>
      <c r="E30" s="36">
        <f>D30*C30</f>
        <v>110000</v>
      </c>
      <c r="F30" s="36">
        <f>E30</f>
        <v>110000</v>
      </c>
      <c r="G30" s="37">
        <v>0</v>
      </c>
    </row>
    <row r="31" spans="1:7" s="3" customFormat="1" ht="28.5">
      <c r="A31" s="31">
        <v>2</v>
      </c>
      <c r="B31" s="25" t="s">
        <v>27</v>
      </c>
      <c r="C31" s="32">
        <v>1</v>
      </c>
      <c r="D31" s="35">
        <v>17000</v>
      </c>
      <c r="E31" s="36">
        <f>D31*C31</f>
        <v>17000</v>
      </c>
      <c r="F31" s="36">
        <f>E31</f>
        <v>17000</v>
      </c>
      <c r="G31" s="37">
        <v>0</v>
      </c>
    </row>
    <row r="32" spans="1:7" s="3" customFormat="1" ht="15">
      <c r="A32" s="31">
        <v>3</v>
      </c>
      <c r="B32" s="25" t="s">
        <v>28</v>
      </c>
      <c r="C32" s="32">
        <v>1</v>
      </c>
      <c r="D32" s="35">
        <v>121000</v>
      </c>
      <c r="E32" s="36">
        <f>D32*C32</f>
        <v>121000</v>
      </c>
      <c r="F32" s="36">
        <f>E32</f>
        <v>121000</v>
      </c>
      <c r="G32" s="37">
        <v>0</v>
      </c>
    </row>
    <row r="33" spans="1:7" s="3" customFormat="1" ht="28.5">
      <c r="A33" s="31">
        <v>4</v>
      </c>
      <c r="B33" s="25" t="s">
        <v>29</v>
      </c>
      <c r="C33" s="32">
        <v>1</v>
      </c>
      <c r="D33" s="35">
        <v>14000</v>
      </c>
      <c r="E33" s="36">
        <f>D33*C33</f>
        <v>14000</v>
      </c>
      <c r="F33" s="36">
        <f>E33</f>
        <v>14000</v>
      </c>
      <c r="G33" s="37">
        <v>0</v>
      </c>
    </row>
    <row r="34" spans="1:7" s="3" customFormat="1" ht="28.5">
      <c r="A34" s="31">
        <v>5</v>
      </c>
      <c r="B34" s="25" t="s">
        <v>30</v>
      </c>
      <c r="C34" s="32">
        <v>1</v>
      </c>
      <c r="D34" s="35">
        <v>4100</v>
      </c>
      <c r="E34" s="36">
        <f>D34*C34</f>
        <v>4100</v>
      </c>
      <c r="F34" s="36">
        <f>E34</f>
        <v>4100</v>
      </c>
      <c r="G34" s="37">
        <v>0</v>
      </c>
    </row>
    <row r="35" spans="1:7" s="3" customFormat="1" ht="15">
      <c r="A35" s="92" t="s">
        <v>15</v>
      </c>
      <c r="B35" s="93"/>
      <c r="C35" s="53"/>
      <c r="D35" s="53"/>
      <c r="E35" s="18">
        <f>SUM(E30:E34)</f>
        <v>266100</v>
      </c>
      <c r="F35" s="18">
        <f>SUM(F30:F34)</f>
        <v>266100</v>
      </c>
      <c r="G35" s="29">
        <f>SUM(G30:G34)</f>
        <v>0</v>
      </c>
    </row>
    <row r="36" spans="1:7" s="3" customFormat="1" ht="15">
      <c r="A36" s="73" t="s">
        <v>22</v>
      </c>
      <c r="B36" s="74"/>
      <c r="C36" s="74"/>
      <c r="D36" s="74"/>
      <c r="E36" s="74"/>
      <c r="F36" s="74"/>
      <c r="G36" s="75"/>
    </row>
    <row r="37" spans="1:7" s="3" customFormat="1" ht="47.25" customHeight="1">
      <c r="A37" s="59">
        <v>1</v>
      </c>
      <c r="B37" s="60" t="s">
        <v>38</v>
      </c>
      <c r="C37" s="61">
        <v>1</v>
      </c>
      <c r="D37" s="62">
        <v>0</v>
      </c>
      <c r="E37" s="63">
        <f>C37*D37</f>
        <v>0</v>
      </c>
      <c r="F37" s="63">
        <f>E37</f>
        <v>0</v>
      </c>
      <c r="G37" s="64">
        <v>0</v>
      </c>
    </row>
    <row r="38" spans="1:7" s="3" customFormat="1" ht="15">
      <c r="A38" s="88" t="s">
        <v>23</v>
      </c>
      <c r="B38" s="89"/>
      <c r="C38" s="53"/>
      <c r="D38" s="53"/>
      <c r="E38" s="18">
        <f>SUM(E37:E37)</f>
        <v>0</v>
      </c>
      <c r="F38" s="18">
        <f>SUM(F37:F37)</f>
        <v>0</v>
      </c>
      <c r="G38" s="18">
        <f>SUM(G37:G37)</f>
        <v>0</v>
      </c>
    </row>
    <row r="39" spans="1:7" ht="16.5" thickBot="1">
      <c r="A39" s="90" t="s">
        <v>2</v>
      </c>
      <c r="B39" s="91"/>
      <c r="C39" s="51"/>
      <c r="D39" s="51"/>
      <c r="E39" s="14">
        <f>E9+E13+E25+E28+E35+E38</f>
        <v>3025258</v>
      </c>
      <c r="F39" s="14">
        <f>F9+F13+F25+F28+F35+F38</f>
        <v>3025258</v>
      </c>
      <c r="G39" s="14">
        <f>G9+G13+G25+G28+G35+G38</f>
        <v>0</v>
      </c>
    </row>
    <row r="40" spans="1:7" ht="15">
      <c r="A40" s="1"/>
      <c r="B40" s="1"/>
      <c r="C40" s="1"/>
      <c r="D40" s="1"/>
      <c r="E40" s="1"/>
      <c r="F40" s="1"/>
      <c r="G40" s="1"/>
    </row>
    <row r="41" spans="1:7" ht="15">
      <c r="A41" s="1"/>
      <c r="B41" s="1"/>
      <c r="C41" s="1"/>
      <c r="D41" s="1"/>
      <c r="E41" s="1"/>
      <c r="F41" s="1"/>
      <c r="G41" s="1"/>
    </row>
    <row r="42" spans="1:7" ht="15">
      <c r="A42" s="1"/>
      <c r="B42" s="1"/>
      <c r="C42" s="1"/>
      <c r="D42" s="1"/>
      <c r="E42" s="1"/>
      <c r="F42" s="1"/>
      <c r="G42" s="1"/>
    </row>
    <row r="43" spans="1:7" ht="15">
      <c r="A43" s="1"/>
      <c r="B43" s="1"/>
      <c r="C43" s="1"/>
      <c r="D43" s="1"/>
      <c r="E43" s="1"/>
      <c r="F43" s="1"/>
      <c r="G43" s="1"/>
    </row>
    <row r="44" spans="1:7" ht="15">
      <c r="A44" s="1"/>
      <c r="B44" s="1"/>
      <c r="C44" s="1"/>
      <c r="D44" s="1"/>
      <c r="E44" s="1"/>
      <c r="F44" s="1"/>
      <c r="G44" s="1"/>
    </row>
    <row r="45" spans="1:7" ht="15">
      <c r="A45" s="1"/>
      <c r="B45" s="1"/>
      <c r="C45" s="1"/>
      <c r="D45" s="1"/>
      <c r="E45" s="1"/>
      <c r="F45" s="1"/>
      <c r="G45" s="1"/>
    </row>
    <row r="46" spans="2:5" ht="14.25">
      <c r="B46" s="4" t="s">
        <v>43</v>
      </c>
      <c r="C46" s="4" t="s">
        <v>44</v>
      </c>
      <c r="D46" s="4"/>
      <c r="E46" s="5"/>
    </row>
    <row r="47" spans="2:9" ht="15" customHeight="1">
      <c r="B47" s="5"/>
      <c r="C47" s="5"/>
      <c r="D47" s="5"/>
      <c r="E47" s="6"/>
      <c r="F47" s="79"/>
      <c r="G47" s="79"/>
      <c r="H47" s="79"/>
      <c r="I47" s="79"/>
    </row>
    <row r="48" spans="2:8" ht="14.25">
      <c r="B48" s="5"/>
      <c r="C48" s="5"/>
      <c r="D48" s="5"/>
      <c r="E48" s="6"/>
      <c r="F48" s="7"/>
      <c r="G48" s="7"/>
      <c r="H48" s="7"/>
    </row>
    <row r="49" spans="2:8" ht="14.25">
      <c r="B49" s="5"/>
      <c r="C49" s="5"/>
      <c r="D49" s="5"/>
      <c r="E49" s="6"/>
      <c r="F49" s="84"/>
      <c r="G49" s="84"/>
      <c r="H49" s="7"/>
    </row>
    <row r="50" spans="2:8" ht="14.25">
      <c r="B50" s="5"/>
      <c r="C50" s="5"/>
      <c r="D50" s="5"/>
      <c r="E50" s="6"/>
      <c r="F50" s="7"/>
      <c r="G50" s="7"/>
      <c r="H50" s="7"/>
    </row>
    <row r="51" spans="2:8" ht="14.25">
      <c r="B51" s="5"/>
      <c r="C51" s="5"/>
      <c r="D51" s="5"/>
      <c r="E51" s="6"/>
      <c r="F51" s="78"/>
      <c r="G51" s="78"/>
      <c r="H51" s="7"/>
    </row>
    <row r="52" spans="2:8" ht="14.25">
      <c r="B52" s="5"/>
      <c r="C52" s="5"/>
      <c r="D52" s="5"/>
      <c r="E52" s="6"/>
      <c r="F52" s="7"/>
      <c r="G52" s="7"/>
      <c r="H52" s="7"/>
    </row>
    <row r="53" spans="2:8" ht="14.25">
      <c r="B53" s="5"/>
      <c r="C53" s="5"/>
      <c r="D53" s="5"/>
      <c r="E53" s="6"/>
      <c r="F53" s="78"/>
      <c r="G53" s="78"/>
      <c r="H53" s="7"/>
    </row>
    <row r="54" spans="2:8" ht="14.25">
      <c r="B54" s="5"/>
      <c r="C54" s="5"/>
      <c r="D54" s="5"/>
      <c r="E54" s="6"/>
      <c r="F54" s="7"/>
      <c r="G54" s="7"/>
      <c r="H54" s="7"/>
    </row>
    <row r="55" spans="2:8" ht="14.25">
      <c r="B55" s="5"/>
      <c r="C55" s="5"/>
      <c r="D55" s="5"/>
      <c r="E55" s="6"/>
      <c r="F55" s="8"/>
      <c r="G55" s="8"/>
      <c r="H55" s="7"/>
    </row>
    <row r="56" spans="2:8" ht="14.25">
      <c r="B56" s="5"/>
      <c r="C56" s="5"/>
      <c r="D56" s="5"/>
      <c r="E56" s="6"/>
      <c r="F56" s="7"/>
      <c r="G56" s="7"/>
      <c r="H56" s="7"/>
    </row>
    <row r="57" spans="2:8" ht="14.25">
      <c r="B57" s="5"/>
      <c r="C57" s="5"/>
      <c r="D57" s="5"/>
      <c r="E57" s="6"/>
      <c r="F57" s="78"/>
      <c r="G57" s="78"/>
      <c r="H57" s="7"/>
    </row>
    <row r="58" spans="2:5" ht="14.25">
      <c r="B58" s="5"/>
      <c r="C58" s="5"/>
      <c r="D58" s="5"/>
      <c r="E58" s="5"/>
    </row>
    <row r="59" spans="2:5" ht="14.25">
      <c r="B59" s="5"/>
      <c r="C59" s="5"/>
      <c r="D59" s="5"/>
      <c r="E59" s="5"/>
    </row>
    <row r="60" spans="2:5" ht="14.25">
      <c r="B60" s="5"/>
      <c r="C60" s="5"/>
      <c r="D60" s="5"/>
      <c r="E60" s="5"/>
    </row>
    <row r="61" spans="2:5" ht="14.25">
      <c r="B61" s="5"/>
      <c r="C61" s="5"/>
      <c r="D61" s="5"/>
      <c r="E61" s="5"/>
    </row>
    <row r="62" spans="2:5" ht="14.25">
      <c r="B62" s="5"/>
      <c r="C62" s="5"/>
      <c r="D62" s="5"/>
      <c r="E62" s="5"/>
    </row>
  </sheetData>
  <sheetProtection/>
  <mergeCells count="25">
    <mergeCell ref="A39:B39"/>
    <mergeCell ref="A29:B29"/>
    <mergeCell ref="A35:B35"/>
    <mergeCell ref="A38:B38"/>
    <mergeCell ref="A28:B28"/>
    <mergeCell ref="D5:D6"/>
    <mergeCell ref="A10:B10"/>
    <mergeCell ref="A36:G36"/>
    <mergeCell ref="F57:G57"/>
    <mergeCell ref="F47:I47"/>
    <mergeCell ref="A5:A6"/>
    <mergeCell ref="E5:E6"/>
    <mergeCell ref="F49:G49"/>
    <mergeCell ref="A7:G7"/>
    <mergeCell ref="F51:G51"/>
    <mergeCell ref="A25:B25"/>
    <mergeCell ref="F53:G53"/>
    <mergeCell ref="A14:G14"/>
    <mergeCell ref="A1:F1"/>
    <mergeCell ref="A2:F2"/>
    <mergeCell ref="A3:F3"/>
    <mergeCell ref="F5:G5"/>
    <mergeCell ref="B5:B6"/>
    <mergeCell ref="A26:G26"/>
    <mergeCell ref="C5:C6"/>
  </mergeCells>
  <printOptions/>
  <pageMargins left="0.79" right="0.26" top="0.54" bottom="0.28" header="0.28" footer="0.28"/>
  <pageSetup fitToHeight="2"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Loredana Giurgiu</cp:lastModifiedBy>
  <cp:lastPrinted>2022-01-28T10:54:59Z</cp:lastPrinted>
  <dcterms:created xsi:type="dcterms:W3CDTF">2001-05-29T04:53:38Z</dcterms:created>
  <dcterms:modified xsi:type="dcterms:W3CDTF">2022-11-21T15:10:00Z</dcterms:modified>
  <cp:category/>
  <cp:version/>
  <cp:contentType/>
  <cp:contentStatus/>
</cp:coreProperties>
</file>