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<sst xmlns="http://schemas.openxmlformats.org/spreadsheetml/2006/main" count="68" uniqueCount="63">
  <si>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</si>
  <si>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</si>
  <si>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</si>
  <si>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</si>
  <si>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</si>
  <si>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</si>
  <si>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</si>
  <si>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</si>
  <si>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</si>
  <si>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</si>
  <si>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</si>
  <si>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</si>
  <si>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</si>
  <si>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</si>
  <si>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</si>
  <si>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</si>
  <si>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</si>
  <si>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</si>
  <si>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</si>
  <si>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</si>
  <si>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</si>
  <si>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</si>
  <si>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>Cap. 70  Locuinţe, servicii şi dezvoltare publică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</si>
  <si>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</si>
  <si>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</si>
  <si>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</si>
  <si>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</si>
  <si>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</si>
  <si>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</si>
  <si>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</si>
  <si>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</si>
  <si>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</si>
  <si>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Asistenţă tehnică din partea proiectantului pentru Reabilitare clădiri rezidențiale Satu Mare 2</t>
  </si>
  <si>
    <t>Cap. 84 Transporturi</t>
  </si>
  <si>
    <t>Servicii de dirigenţie de şantier pentru Modernizarea și extinderea traseului pietonal și velo Centrul Nou din municipiul Satu Mare - Componenta 2 Pasarela pietonală și velo peste râul Someș în municipiul Satu Mare</t>
  </si>
  <si>
    <t>Asistenţă tehnică din partea proiectantului pentru Modernizarea și extinderea traseului pietonal și velo Centrul Nou din municipiul Satu Mare - Componenta 2 Pasarela pietonală și velo peste râul Someș în municipiul Satu Mare</t>
  </si>
  <si>
    <t>Cap 68 Asigurări şi Asistenţă socială</t>
  </si>
  <si>
    <t>Servicii de dirigenţie de şantier pentru proiectul Regenerare fizică a zonei Ostrovului</t>
  </si>
  <si>
    <t>Cap. 65  Învăţământ</t>
  </si>
  <si>
    <t>Asistenţă tehnică din partea proiectantului pentru Modernizare infrastructură educațională Grădinița nr.7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</si>
  <si>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</si>
  <si>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</si>
  <si>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nr.29 și Creșa Punguța cu doi bani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</si>
  <si>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</si>
  <si>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</si>
  <si>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</si>
  <si>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</si>
  <si>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Asistenţă tehnică din partea proiectantului pentru Regenerare fizică a zonei Ostrovului</t>
  </si>
  <si>
    <t>Servicii de dirigenţie de şantier pentru Modernizarea și extinderea traseului pietonal și velo Centrul Nou din municipiul Satu Mare - Componenta 1  Modernizarea și extinderea traseului pietonal și velo Centrul Nou din municipiul Satu Mare</t>
  </si>
  <si>
    <t>Asistenţă tehnică din partea proiectantului pentru Modernizarea și extinderea traseului pietonal și velo Centrul Nou din municipiul Satu Mare - Componenta 1  Modernizarea și extinderea traseului pietonal și velo Centrul Nou din municipiul Satu Mare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</si>
  <si>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</si>
  <si>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</si>
  <si>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 xml:space="preserve">Asistenţă tehnică din partea proiectantului pentru Developing cross-border culture: Revitalised Theatres in Satu Mare and Uzhgorod </t>
  </si>
  <si>
    <t xml:space="preserve">Servicii de dirigenţie de şantier pentru Developing cross-border culture: Revitalised Theatres in Satu Mare and Uzhgorod </t>
  </si>
  <si>
    <t>Servicii de dirigenţie de şantier pentru Modernizare infrastructură educațională Liceul Tehnologic ”Constantin Brâncuși”</t>
  </si>
  <si>
    <t>Servicii de dirigenţie de şantier pentru Amenajare pistă biciclete pe strada Botizului - Pod Golescu</t>
  </si>
  <si>
    <t>Asistenţă tehnică din partea proiectantului pentru Amenajare pistă biciclete pe strada Botizului - Pod Golescu</t>
  </si>
  <si>
    <t>Asistenţă tehnică din partea proiectantului pentru  Modernizare infrastructură educațională Liceul Tehnologic ”Constantin Brâncuși”</t>
  </si>
  <si>
    <t>LISTA
lucrari de foraj, cartarea terenului, fotogrammetrie, determinari seismologice, consultanta, asistenta tehnica si alte cheltuieli asimilate investitiilor pe anul 2022 finanţate din FEN (fonduri externe nerambursabile)</t>
  </si>
  <si>
    <t>Valoare totală
actualizată la
31.12.2021</t>
  </si>
  <si>
    <t>Președinte de ședință</t>
  </si>
  <si>
    <t>Secretar general</t>
  </si>
  <si>
    <t>ANEXA NR. 6A la HCL Satu Mare Nr    431 din 24.11.2022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</si>
</sst>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4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/>
    </xf>
    <xf numFmtId="3" fontId="16" fillId="33" borderId="12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3" fontId="12" fillId="33" borderId="14" xfId="0" applyNumberFormat="1" applyFont="1" applyFill="1" applyBorder="1" applyAlignment="1">
      <alignment/>
    </xf>
    <xf numFmtId="3" fontId="12" fillId="33" borderId="15" xfId="0" applyNumberFormat="1" applyFont="1" applyFill="1" applyBorder="1" applyAlignment="1">
      <alignment/>
    </xf>
    <xf numFmtId="3" fontId="12" fillId="33" borderId="16" xfId="0" applyNumberFormat="1" applyFont="1" applyFill="1" applyBorder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wrapText="1"/>
    </xf>
    <xf numFmtId="3" fontId="11" fillId="33" borderId="12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 wrapText="1"/>
    </xf>
    <xf numFmtId="3" fontId="10" fillId="33" borderId="16" xfId="0" applyNumberFormat="1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3" fontId="10" fillId="33" borderId="19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/>
    </xf>
    <xf numFmtId="3" fontId="16" fillId="34" borderId="12" xfId="0" applyNumberFormat="1" applyFont="1" applyFill="1" applyBorder="1" applyAlignment="1">
      <alignment/>
    </xf>
    <xf numFmtId="0" fontId="12" fillId="34" borderId="11" xfId="0" applyFont="1" applyFill="1" applyBorder="1" applyAlignment="1">
      <alignment horizontal="center" vertical="center" wrapText="1"/>
    </xf>
    <xf numFmtId="3" fontId="12" fillId="34" borderId="14" xfId="0" applyNumberFormat="1" applyFont="1" applyFill="1" applyBorder="1" applyAlignment="1">
      <alignment/>
    </xf>
    <xf numFmtId="3" fontId="12" fillId="34" borderId="15" xfId="0" applyNumberFormat="1" applyFont="1" applyFill="1" applyBorder="1" applyAlignment="1">
      <alignment/>
    </xf>
    <xf numFmtId="3" fontId="12" fillId="34" borderId="16" xfId="0" applyNumberFormat="1" applyFont="1" applyFill="1" applyBorder="1" applyAlignment="1">
      <alignment/>
    </xf>
    <xf numFmtId="0" fontId="15" fillId="33" borderId="13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 horizontal="left" vertical="top" wrapText="1"/>
    </xf>
    <xf numFmtId="3" fontId="11" fillId="33" borderId="16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3" fontId="16" fillId="33" borderId="16" xfId="0" applyNumberFormat="1" applyFont="1" applyFill="1" applyBorder="1" applyAlignment="1">
      <alignment/>
    </xf>
    <xf numFmtId="3" fontId="12" fillId="33" borderId="13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11" fillId="34" borderId="12" xfId="0" applyNumberFormat="1" applyFont="1" applyFill="1" applyBorder="1" applyAlignment="1">
      <alignment/>
    </xf>
    <xf numFmtId="3" fontId="11" fillId="34" borderId="16" xfId="0" applyNumberFormat="1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12" fillId="33" borderId="2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left" vertical="top" wrapText="1"/>
    </xf>
    <xf numFmtId="0" fontId="15" fillId="33" borderId="16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2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10"/>
  <sheetViews>
    <sheetView showGridLines="0" tabSelected="1" zoomScale="90" zoomScaleNormal="90" zoomScalePageLayoutView="0" workbookViewId="0" topLeftCell="A1">
      <selection activeCell="A1" sqref="A1:E1"/>
    </sheetView>
  </sheetViews>
  <sheetFormatPr defaultColWidth="9.140625" defaultRowHeight="12"/>
  <cols>
    <col min="1" max="1" width="5.8515625" style="2" customWidth="1"/>
    <col min="2" max="2" width="165.8515625" style="11" customWidth="1"/>
    <col min="3" max="3" width="22.140625" style="2" customWidth="1"/>
    <col min="4" max="4" width="24.00390625" style="2" customWidth="1"/>
    <col min="5" max="5" width="21.00390625" style="2" customWidth="1"/>
    <col min="6" max="6" width="18.7109375" style="2" customWidth="1"/>
    <col min="7" max="7" width="18.421875" style="2" customWidth="1"/>
    <col min="8" max="8" width="16.4218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87" t="s">
        <v>62</v>
      </c>
      <c r="B1" s="88"/>
      <c r="C1" s="88"/>
      <c r="D1" s="88"/>
      <c r="E1" s="88"/>
    </row>
    <row r="2" spans="1:8" ht="30.75" customHeight="1">
      <c r="A2" s="91" t="s">
        <v>58</v>
      </c>
      <c r="B2" s="92"/>
      <c r="C2" s="92"/>
      <c r="D2" s="92"/>
      <c r="E2" s="92"/>
      <c r="F2" s="92"/>
      <c r="G2" s="92"/>
      <c r="H2" s="92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13.5" customHeight="1">
      <c r="A4" s="74" t="s">
        <v>5</v>
      </c>
      <c r="B4" s="90" t="s">
        <v>9</v>
      </c>
      <c r="C4" s="74" t="s">
        <v>4</v>
      </c>
      <c r="D4" s="74" t="s">
        <v>59</v>
      </c>
      <c r="E4" s="74" t="s">
        <v>6</v>
      </c>
      <c r="F4" s="95" t="s">
        <v>0</v>
      </c>
      <c r="G4" s="96"/>
      <c r="H4" s="97"/>
      <c r="I4" s="3"/>
    </row>
    <row r="5" spans="1:9" ht="17.25" customHeight="1">
      <c r="A5" s="89"/>
      <c r="B5" s="90"/>
      <c r="C5" s="74"/>
      <c r="D5" s="74"/>
      <c r="E5" s="74"/>
      <c r="F5" s="74" t="s">
        <v>8</v>
      </c>
      <c r="G5" s="74" t="s">
        <v>7</v>
      </c>
      <c r="H5" s="74" t="s">
        <v>13</v>
      </c>
      <c r="I5" s="3"/>
    </row>
    <row r="6" spans="1:9" ht="22.5" customHeight="1">
      <c r="A6" s="89"/>
      <c r="B6" s="90"/>
      <c r="C6" s="74"/>
      <c r="D6" s="74"/>
      <c r="E6" s="74"/>
      <c r="F6" s="74"/>
      <c r="G6" s="74"/>
      <c r="H6" s="74"/>
      <c r="I6" s="3"/>
    </row>
    <row r="7" spans="1:9" ht="15.75">
      <c r="A7" s="72" t="s">
        <v>14</v>
      </c>
      <c r="B7" s="73"/>
      <c r="C7" s="15">
        <f aca="true" t="shared" si="0" ref="C7:H7">C9+C23+C41+C47+C77</f>
        <v>2081747</v>
      </c>
      <c r="D7" s="15">
        <f t="shared" si="0"/>
        <v>2081747</v>
      </c>
      <c r="E7" s="15">
        <f t="shared" si="0"/>
        <v>955623</v>
      </c>
      <c r="F7" s="15">
        <f t="shared" si="0"/>
        <v>955623</v>
      </c>
      <c r="G7" s="15">
        <f t="shared" si="0"/>
        <v>0</v>
      </c>
      <c r="H7" s="15">
        <f t="shared" si="0"/>
        <v>0</v>
      </c>
      <c r="I7" s="3"/>
    </row>
    <row r="8" spans="1:9" ht="15.75">
      <c r="A8" s="70" t="s">
        <v>0</v>
      </c>
      <c r="B8" s="71"/>
      <c r="C8" s="16">
        <f aca="true" t="shared" si="1" ref="C8:H8">SUM(C24)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77" t="s">
        <v>38</v>
      </c>
      <c r="B9" s="78"/>
      <c r="C9" s="15">
        <f aca="true" t="shared" si="2" ref="C9:H9">C11+C13+C15+C17+C19+C21</f>
        <v>228876</v>
      </c>
      <c r="D9" s="15">
        <f t="shared" si="2"/>
        <v>228876</v>
      </c>
      <c r="E9" s="15">
        <f t="shared" si="2"/>
        <v>150500</v>
      </c>
      <c r="F9" s="15">
        <f t="shared" si="2"/>
        <v>150500</v>
      </c>
      <c r="G9" s="15">
        <f t="shared" si="2"/>
        <v>0</v>
      </c>
      <c r="H9" s="15">
        <f t="shared" si="2"/>
        <v>0</v>
      </c>
      <c r="I9" s="3"/>
    </row>
    <row r="10" spans="1:9" ht="23.25" customHeight="1">
      <c r="A10" s="82" t="s">
        <v>1</v>
      </c>
      <c r="B10" s="83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21">
        <v>0</v>
      </c>
      <c r="I10" s="3"/>
    </row>
    <row r="11" spans="1:9" ht="15.75">
      <c r="A11" s="23">
        <v>1</v>
      </c>
      <c r="B11" s="79" t="s">
        <v>39</v>
      </c>
      <c r="C11" s="24">
        <v>25000</v>
      </c>
      <c r="D11" s="24">
        <v>25000</v>
      </c>
      <c r="E11" s="24">
        <v>15000</v>
      </c>
      <c r="F11" s="24">
        <v>15000</v>
      </c>
      <c r="G11" s="24">
        <v>0</v>
      </c>
      <c r="H11" s="25">
        <v>0</v>
      </c>
      <c r="I11" s="3"/>
    </row>
    <row r="12" spans="1:9" ht="15.75">
      <c r="A12" s="26"/>
      <c r="B12" s="81"/>
      <c r="C12" s="27">
        <v>0</v>
      </c>
      <c r="D12" s="27">
        <v>0</v>
      </c>
      <c r="E12" s="27">
        <v>0</v>
      </c>
      <c r="F12" s="28">
        <v>0</v>
      </c>
      <c r="G12" s="27">
        <v>0</v>
      </c>
      <c r="H12" s="29">
        <v>0</v>
      </c>
      <c r="I12" s="3"/>
    </row>
    <row r="13" spans="1:9" ht="15.75">
      <c r="A13" s="23">
        <v>2</v>
      </c>
      <c r="B13" s="79" t="s">
        <v>40</v>
      </c>
      <c r="C13" s="24">
        <v>48750</v>
      </c>
      <c r="D13" s="24">
        <v>48750</v>
      </c>
      <c r="E13" s="24">
        <v>48750</v>
      </c>
      <c r="F13" s="24">
        <v>48750</v>
      </c>
      <c r="G13" s="24">
        <v>0</v>
      </c>
      <c r="H13" s="25">
        <v>0</v>
      </c>
      <c r="I13" s="3"/>
    </row>
    <row r="14" spans="1:9" ht="15.75">
      <c r="A14" s="30"/>
      <c r="B14" s="80"/>
      <c r="C14" s="27">
        <v>0</v>
      </c>
      <c r="D14" s="27">
        <v>0</v>
      </c>
      <c r="E14" s="27">
        <v>0</v>
      </c>
      <c r="F14" s="28">
        <v>0</v>
      </c>
      <c r="G14" s="27">
        <v>0</v>
      </c>
      <c r="H14" s="29">
        <v>0</v>
      </c>
      <c r="I14" s="3"/>
    </row>
    <row r="15" spans="1:9" ht="15.75">
      <c r="A15" s="23">
        <v>3</v>
      </c>
      <c r="B15" s="79" t="s">
        <v>41</v>
      </c>
      <c r="C15" s="24">
        <v>27400</v>
      </c>
      <c r="D15" s="24">
        <v>27400</v>
      </c>
      <c r="E15" s="24">
        <v>23000</v>
      </c>
      <c r="F15" s="24">
        <v>23000</v>
      </c>
      <c r="G15" s="24">
        <v>0</v>
      </c>
      <c r="H15" s="25">
        <v>0</v>
      </c>
      <c r="I15" s="3"/>
    </row>
    <row r="16" spans="1:9" ht="15.75">
      <c r="A16" s="26"/>
      <c r="B16" s="81"/>
      <c r="C16" s="27">
        <v>0</v>
      </c>
      <c r="D16" s="27">
        <v>0</v>
      </c>
      <c r="E16" s="27">
        <v>0</v>
      </c>
      <c r="F16" s="28">
        <v>0</v>
      </c>
      <c r="G16" s="27">
        <v>0</v>
      </c>
      <c r="H16" s="29">
        <v>0</v>
      </c>
      <c r="I16" s="3"/>
    </row>
    <row r="17" spans="1:9" ht="15.75">
      <c r="A17" s="23">
        <v>4</v>
      </c>
      <c r="B17" s="79" t="s">
        <v>42</v>
      </c>
      <c r="C17" s="24">
        <v>12200</v>
      </c>
      <c r="D17" s="24">
        <v>12200</v>
      </c>
      <c r="E17" s="24">
        <v>6700</v>
      </c>
      <c r="F17" s="24">
        <v>6700</v>
      </c>
      <c r="G17" s="24">
        <v>0</v>
      </c>
      <c r="H17" s="25">
        <v>0</v>
      </c>
      <c r="I17" s="3"/>
    </row>
    <row r="18" spans="1:9" ht="15.75">
      <c r="A18" s="26"/>
      <c r="B18" s="81"/>
      <c r="C18" s="27">
        <v>0</v>
      </c>
      <c r="D18" s="27">
        <v>0</v>
      </c>
      <c r="E18" s="27">
        <v>0</v>
      </c>
      <c r="F18" s="28">
        <v>0</v>
      </c>
      <c r="G18" s="27">
        <v>0</v>
      </c>
      <c r="H18" s="29">
        <v>0</v>
      </c>
      <c r="I18" s="3"/>
    </row>
    <row r="19" spans="1:9" ht="15.75">
      <c r="A19" s="46">
        <v>5</v>
      </c>
      <c r="B19" s="66" t="s">
        <v>54</v>
      </c>
      <c r="C19" s="47">
        <v>100000</v>
      </c>
      <c r="D19" s="47">
        <v>100000</v>
      </c>
      <c r="E19" s="47">
        <v>45000</v>
      </c>
      <c r="F19" s="47">
        <v>45000</v>
      </c>
      <c r="G19" s="47">
        <v>0</v>
      </c>
      <c r="H19" s="48">
        <v>0</v>
      </c>
      <c r="I19" s="3"/>
    </row>
    <row r="20" spans="1:9" ht="15.75">
      <c r="A20" s="49"/>
      <c r="B20" s="67"/>
      <c r="C20" s="50">
        <v>0</v>
      </c>
      <c r="D20" s="50">
        <v>0</v>
      </c>
      <c r="E20" s="50">
        <v>0</v>
      </c>
      <c r="F20" s="51">
        <v>0</v>
      </c>
      <c r="G20" s="50">
        <v>0</v>
      </c>
      <c r="H20" s="52">
        <v>0</v>
      </c>
      <c r="I20" s="3"/>
    </row>
    <row r="21" spans="1:9" ht="15.75">
      <c r="A21" s="23">
        <v>6</v>
      </c>
      <c r="B21" s="68" t="s">
        <v>57</v>
      </c>
      <c r="C21" s="24">
        <v>15526</v>
      </c>
      <c r="D21" s="24">
        <v>15526</v>
      </c>
      <c r="E21" s="24">
        <v>12050</v>
      </c>
      <c r="F21" s="24">
        <v>12050</v>
      </c>
      <c r="G21" s="24">
        <v>0</v>
      </c>
      <c r="H21" s="25">
        <v>0</v>
      </c>
      <c r="I21" s="3"/>
    </row>
    <row r="22" spans="1:9" ht="15.75">
      <c r="A22" s="26"/>
      <c r="B22" s="69"/>
      <c r="C22" s="27">
        <v>0</v>
      </c>
      <c r="D22" s="27">
        <v>0</v>
      </c>
      <c r="E22" s="27">
        <v>0</v>
      </c>
      <c r="F22" s="28">
        <v>0</v>
      </c>
      <c r="G22" s="27">
        <v>0</v>
      </c>
      <c r="H22" s="29">
        <v>0</v>
      </c>
      <c r="I22" s="3"/>
    </row>
    <row r="23" spans="1:9" ht="15.75" customHeight="1">
      <c r="A23" s="82" t="s">
        <v>21</v>
      </c>
      <c r="B23" s="78"/>
      <c r="C23" s="15">
        <f aca="true" t="shared" si="3" ref="C23:H23">C25+C27+C29+C31+C33+C39+C35+C37</f>
        <v>714800</v>
      </c>
      <c r="D23" s="15">
        <f t="shared" si="3"/>
        <v>714800</v>
      </c>
      <c r="E23" s="15">
        <f t="shared" si="3"/>
        <v>443850</v>
      </c>
      <c r="F23" s="15">
        <f t="shared" si="3"/>
        <v>443850</v>
      </c>
      <c r="G23" s="15">
        <f t="shared" si="3"/>
        <v>0</v>
      </c>
      <c r="H23" s="15">
        <f t="shared" si="3"/>
        <v>0</v>
      </c>
      <c r="I23" s="3"/>
    </row>
    <row r="24" spans="1:9" ht="15.75" customHeight="1">
      <c r="A24" s="82" t="s">
        <v>1</v>
      </c>
      <c r="B24" s="83"/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3"/>
    </row>
    <row r="25" spans="1:9" ht="15.75" customHeight="1">
      <c r="A25" s="23">
        <v>1</v>
      </c>
      <c r="B25" s="75" t="s">
        <v>50</v>
      </c>
      <c r="C25" s="24">
        <v>190000</v>
      </c>
      <c r="D25" s="24">
        <v>190000</v>
      </c>
      <c r="E25" s="24">
        <v>0</v>
      </c>
      <c r="F25" s="24">
        <v>0</v>
      </c>
      <c r="G25" s="44">
        <v>0</v>
      </c>
      <c r="H25" s="45">
        <v>0</v>
      </c>
      <c r="I25" s="3"/>
    </row>
    <row r="26" spans="1:9" ht="15.75" customHeight="1">
      <c r="A26" s="26"/>
      <c r="B26" s="76"/>
      <c r="C26" s="27">
        <v>0</v>
      </c>
      <c r="D26" s="27">
        <v>0</v>
      </c>
      <c r="E26" s="27">
        <v>0</v>
      </c>
      <c r="F26" s="28">
        <v>0</v>
      </c>
      <c r="G26" s="27">
        <v>0</v>
      </c>
      <c r="H26" s="29">
        <v>0</v>
      </c>
      <c r="I26" s="3"/>
    </row>
    <row r="27" spans="1:9" ht="15.75" customHeight="1">
      <c r="A27" s="30">
        <v>2</v>
      </c>
      <c r="B27" s="75" t="s">
        <v>51</v>
      </c>
      <c r="C27" s="24">
        <v>29750</v>
      </c>
      <c r="D27" s="24">
        <v>29750</v>
      </c>
      <c r="E27" s="24">
        <v>0</v>
      </c>
      <c r="F27" s="24">
        <v>0</v>
      </c>
      <c r="G27" s="44">
        <v>0</v>
      </c>
      <c r="H27" s="45">
        <v>0</v>
      </c>
      <c r="I27" s="3"/>
    </row>
    <row r="28" spans="1:9" ht="15.75" customHeight="1">
      <c r="A28" s="30"/>
      <c r="B28" s="76"/>
      <c r="C28" s="27">
        <v>0</v>
      </c>
      <c r="D28" s="27">
        <v>0</v>
      </c>
      <c r="E28" s="27">
        <v>0</v>
      </c>
      <c r="F28" s="28">
        <v>0</v>
      </c>
      <c r="G28" s="27">
        <v>0</v>
      </c>
      <c r="H28" s="29">
        <v>0</v>
      </c>
      <c r="I28" s="3"/>
    </row>
    <row r="29" spans="1:9" ht="15.75" customHeight="1">
      <c r="A29" s="23">
        <v>3</v>
      </c>
      <c r="B29" s="31" t="s">
        <v>46</v>
      </c>
      <c r="C29" s="32">
        <v>82400</v>
      </c>
      <c r="D29" s="32">
        <v>82400</v>
      </c>
      <c r="E29" s="32">
        <v>38000</v>
      </c>
      <c r="F29" s="32">
        <v>38000</v>
      </c>
      <c r="G29" s="33">
        <v>0</v>
      </c>
      <c r="H29" s="32">
        <v>0</v>
      </c>
      <c r="I29" s="3"/>
    </row>
    <row r="30" spans="1:9" ht="15.75" customHeight="1">
      <c r="A30" s="26"/>
      <c r="B30" s="34"/>
      <c r="C30" s="35">
        <v>0</v>
      </c>
      <c r="D30" s="35">
        <v>0</v>
      </c>
      <c r="E30" s="35">
        <v>0</v>
      </c>
      <c r="F30" s="35">
        <v>0</v>
      </c>
      <c r="G30" s="36">
        <v>0</v>
      </c>
      <c r="H30" s="37">
        <v>0</v>
      </c>
      <c r="I30" s="3"/>
    </row>
    <row r="31" spans="1:9" ht="15.75" customHeight="1">
      <c r="A31" s="23">
        <v>4</v>
      </c>
      <c r="B31" s="31" t="s">
        <v>45</v>
      </c>
      <c r="C31" s="32">
        <v>47600</v>
      </c>
      <c r="D31" s="32">
        <v>47600</v>
      </c>
      <c r="E31" s="61">
        <v>47600</v>
      </c>
      <c r="F31" s="32">
        <v>47600</v>
      </c>
      <c r="G31" s="33">
        <v>0</v>
      </c>
      <c r="H31" s="32">
        <v>0</v>
      </c>
      <c r="I31" s="3"/>
    </row>
    <row r="32" spans="1:9" ht="15.75" customHeight="1">
      <c r="A32" s="26"/>
      <c r="B32" s="34"/>
      <c r="C32" s="35">
        <v>0</v>
      </c>
      <c r="D32" s="35">
        <v>0</v>
      </c>
      <c r="E32" s="35">
        <v>0</v>
      </c>
      <c r="F32" s="35">
        <v>0</v>
      </c>
      <c r="G32" s="38">
        <v>0</v>
      </c>
      <c r="H32" s="35">
        <v>0</v>
      </c>
      <c r="I32" s="3"/>
    </row>
    <row r="33" spans="1:9" ht="15.75" customHeight="1">
      <c r="A33" s="30">
        <v>5</v>
      </c>
      <c r="B33" s="54" t="s">
        <v>52</v>
      </c>
      <c r="C33" s="32">
        <v>142800</v>
      </c>
      <c r="D33" s="32">
        <v>142800</v>
      </c>
      <c r="E33" s="32">
        <v>136000</v>
      </c>
      <c r="F33" s="32">
        <v>136000</v>
      </c>
      <c r="G33" s="32">
        <v>0</v>
      </c>
      <c r="H33" s="32">
        <v>0</v>
      </c>
      <c r="I33" s="3"/>
    </row>
    <row r="34" spans="1:9" ht="15.75" customHeight="1">
      <c r="A34" s="30"/>
      <c r="B34" s="54"/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"/>
    </row>
    <row r="35" spans="1:9" ht="15.75" customHeight="1">
      <c r="A35" s="23">
        <v>6</v>
      </c>
      <c r="B35" s="39" t="s">
        <v>53</v>
      </c>
      <c r="C35" s="32">
        <v>38000</v>
      </c>
      <c r="D35" s="32">
        <v>38000</v>
      </c>
      <c r="E35" s="32">
        <v>38000</v>
      </c>
      <c r="F35" s="32">
        <v>38000</v>
      </c>
      <c r="G35" s="32">
        <v>0</v>
      </c>
      <c r="H35" s="32">
        <v>0</v>
      </c>
      <c r="I35" s="3"/>
    </row>
    <row r="36" spans="1:9" ht="15.75" customHeight="1">
      <c r="A36" s="26"/>
      <c r="B36" s="55"/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"/>
    </row>
    <row r="37" spans="1:9" ht="15.75" customHeight="1">
      <c r="A37" s="30">
        <v>7</v>
      </c>
      <c r="B37" s="85" t="s">
        <v>55</v>
      </c>
      <c r="C37" s="32">
        <v>172250</v>
      </c>
      <c r="D37" s="32">
        <v>172250</v>
      </c>
      <c r="E37" s="56">
        <v>172250</v>
      </c>
      <c r="F37" s="56">
        <v>172250</v>
      </c>
      <c r="G37" s="56">
        <v>0</v>
      </c>
      <c r="H37" s="56">
        <v>0</v>
      </c>
      <c r="I37" s="3"/>
    </row>
    <row r="38" spans="1:9" ht="15.75" customHeight="1">
      <c r="A38" s="26"/>
      <c r="B38" s="86"/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"/>
    </row>
    <row r="39" spans="1:9" ht="15.75" customHeight="1">
      <c r="A39" s="23">
        <v>8</v>
      </c>
      <c r="B39" s="85" t="s">
        <v>56</v>
      </c>
      <c r="C39" s="32">
        <v>12000</v>
      </c>
      <c r="D39" s="32">
        <v>12000</v>
      </c>
      <c r="E39" s="56">
        <v>12000</v>
      </c>
      <c r="F39" s="56">
        <v>12000</v>
      </c>
      <c r="G39" s="56">
        <v>0</v>
      </c>
      <c r="H39" s="56">
        <v>0</v>
      </c>
      <c r="I39" s="3"/>
    </row>
    <row r="40" spans="1:9" ht="15.75" customHeight="1">
      <c r="A40" s="26"/>
      <c r="B40" s="86"/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"/>
    </row>
    <row r="41" spans="1:9" ht="15.75" customHeight="1">
      <c r="A41" s="77" t="s">
        <v>36</v>
      </c>
      <c r="B41" s="78"/>
      <c r="C41" s="17">
        <f aca="true" t="shared" si="4" ref="C41:H42">C43+C45</f>
        <v>62771</v>
      </c>
      <c r="D41" s="17">
        <f t="shared" si="4"/>
        <v>62771</v>
      </c>
      <c r="E41" s="17">
        <f t="shared" si="4"/>
        <v>31000</v>
      </c>
      <c r="F41" s="17">
        <f t="shared" si="4"/>
        <v>31000</v>
      </c>
      <c r="G41" s="17">
        <f t="shared" si="4"/>
        <v>0</v>
      </c>
      <c r="H41" s="17">
        <f t="shared" si="4"/>
        <v>0</v>
      </c>
      <c r="I41" s="3"/>
    </row>
    <row r="42" spans="1:9" ht="15.75" customHeight="1">
      <c r="A42" s="98" t="s">
        <v>1</v>
      </c>
      <c r="B42" s="83"/>
      <c r="C42" s="18">
        <f t="shared" si="4"/>
        <v>0</v>
      </c>
      <c r="D42" s="18">
        <f t="shared" si="4"/>
        <v>0</v>
      </c>
      <c r="E42" s="18">
        <f t="shared" si="4"/>
        <v>0</v>
      </c>
      <c r="F42" s="18">
        <f t="shared" si="4"/>
        <v>0</v>
      </c>
      <c r="G42" s="18">
        <f t="shared" si="4"/>
        <v>0</v>
      </c>
      <c r="H42" s="18">
        <f t="shared" si="4"/>
        <v>0</v>
      </c>
      <c r="I42" s="3"/>
    </row>
    <row r="43" spans="1:9" ht="15.75" customHeight="1">
      <c r="A43" s="30">
        <v>1</v>
      </c>
      <c r="B43" s="57" t="s">
        <v>37</v>
      </c>
      <c r="C43" s="58">
        <v>47771</v>
      </c>
      <c r="D43" s="58">
        <v>47771</v>
      </c>
      <c r="E43" s="58">
        <v>16000</v>
      </c>
      <c r="F43" s="58">
        <v>16000</v>
      </c>
      <c r="G43" s="58">
        <v>0</v>
      </c>
      <c r="H43" s="58">
        <f>H47+H49+H51+H53+H55+H61+H67+H69+H71+H73+H57+H59</f>
        <v>0</v>
      </c>
      <c r="I43" s="3"/>
    </row>
    <row r="44" spans="1:9" ht="15.75" customHeight="1">
      <c r="A44" s="30"/>
      <c r="B44" s="55"/>
      <c r="C44" s="2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3"/>
    </row>
    <row r="45" spans="1:9" ht="15.75" customHeight="1">
      <c r="A45" s="23">
        <v>2</v>
      </c>
      <c r="B45" s="60" t="s">
        <v>47</v>
      </c>
      <c r="C45" s="25">
        <v>15000</v>
      </c>
      <c r="D45" s="25">
        <v>15000</v>
      </c>
      <c r="E45" s="25">
        <v>15000</v>
      </c>
      <c r="F45" s="25">
        <v>15000</v>
      </c>
      <c r="G45" s="25">
        <v>0</v>
      </c>
      <c r="H45" s="25">
        <f>H49+H51+H53+H55+H57+H63+H69+H71+H73+H75+H59+H61</f>
        <v>0</v>
      </c>
      <c r="I45" s="3"/>
    </row>
    <row r="46" spans="1:9" ht="15.75" customHeight="1">
      <c r="A46" s="26"/>
      <c r="B46" s="53"/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3"/>
    </row>
    <row r="47" spans="1:9" ht="15.75" customHeight="1">
      <c r="A47" s="102" t="s">
        <v>22</v>
      </c>
      <c r="B47" s="103"/>
      <c r="C47" s="17">
        <f aca="true" t="shared" si="5" ref="C47:H47">C49+C51+C53+C55+C57+C63+C65+C67+C69+C71+C73+C75+C59+C61</f>
        <v>510300</v>
      </c>
      <c r="D47" s="17">
        <f t="shared" si="5"/>
        <v>510300</v>
      </c>
      <c r="E47" s="17">
        <f t="shared" si="5"/>
        <v>290273</v>
      </c>
      <c r="F47" s="17">
        <f t="shared" si="5"/>
        <v>290273</v>
      </c>
      <c r="G47" s="17">
        <f t="shared" si="5"/>
        <v>0</v>
      </c>
      <c r="H47" s="17">
        <f t="shared" si="5"/>
        <v>0</v>
      </c>
      <c r="I47" s="3"/>
    </row>
    <row r="48" spans="1:9" ht="16.5" customHeight="1">
      <c r="A48" s="82" t="s">
        <v>1</v>
      </c>
      <c r="B48" s="83"/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3"/>
    </row>
    <row r="49" spans="1:9" ht="15.75" customHeight="1">
      <c r="A49" s="23">
        <v>1</v>
      </c>
      <c r="B49" s="60" t="s">
        <v>23</v>
      </c>
      <c r="C49" s="32">
        <v>8608</v>
      </c>
      <c r="D49" s="32">
        <v>8608</v>
      </c>
      <c r="E49" s="32">
        <v>8000</v>
      </c>
      <c r="F49" s="32">
        <v>8000</v>
      </c>
      <c r="G49" s="32">
        <v>0</v>
      </c>
      <c r="H49" s="32">
        <v>0</v>
      </c>
      <c r="I49" s="3"/>
    </row>
    <row r="50" spans="1:9" ht="15.75" customHeight="1">
      <c r="A50" s="26"/>
      <c r="B50" s="40"/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"/>
    </row>
    <row r="51" spans="1:9" ht="14.25" customHeight="1">
      <c r="A51" s="23">
        <v>2</v>
      </c>
      <c r="B51" s="39" t="s">
        <v>24</v>
      </c>
      <c r="C51" s="32">
        <v>16570</v>
      </c>
      <c r="D51" s="32">
        <v>16570</v>
      </c>
      <c r="E51" s="32">
        <v>13900</v>
      </c>
      <c r="F51" s="32">
        <v>13900</v>
      </c>
      <c r="G51" s="32">
        <v>0</v>
      </c>
      <c r="H51" s="32">
        <v>0</v>
      </c>
      <c r="I51" s="3"/>
    </row>
    <row r="52" spans="1:9" ht="15.75" customHeight="1">
      <c r="A52" s="26"/>
      <c r="B52" s="40"/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"/>
    </row>
    <row r="53" spans="1:9" ht="15.75" customHeight="1">
      <c r="A53" s="23">
        <v>3</v>
      </c>
      <c r="B53" s="39" t="s">
        <v>25</v>
      </c>
      <c r="C53" s="32">
        <v>6600</v>
      </c>
      <c r="D53" s="32">
        <v>6600</v>
      </c>
      <c r="E53" s="32">
        <v>6500</v>
      </c>
      <c r="F53" s="32">
        <v>6500</v>
      </c>
      <c r="G53" s="32">
        <v>0</v>
      </c>
      <c r="H53" s="32">
        <v>0</v>
      </c>
      <c r="I53" s="3"/>
    </row>
    <row r="54" spans="1:9" ht="15.75" customHeight="1">
      <c r="A54" s="26"/>
      <c r="B54" s="40"/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"/>
    </row>
    <row r="55" spans="1:9" ht="15.75" customHeight="1">
      <c r="A55" s="23">
        <v>4</v>
      </c>
      <c r="B55" s="41" t="s">
        <v>26</v>
      </c>
      <c r="C55" s="33">
        <v>14874</v>
      </c>
      <c r="D55" s="33">
        <v>14874</v>
      </c>
      <c r="E55" s="33">
        <v>13000</v>
      </c>
      <c r="F55" s="33">
        <v>13000</v>
      </c>
      <c r="G55" s="33">
        <v>0</v>
      </c>
      <c r="H55" s="32">
        <v>0</v>
      </c>
      <c r="I55" s="3"/>
    </row>
    <row r="56" spans="1:9" ht="15.75" customHeight="1">
      <c r="A56" s="26"/>
      <c r="B56" s="42"/>
      <c r="C56" s="36">
        <v>0</v>
      </c>
      <c r="D56" s="37">
        <v>0</v>
      </c>
      <c r="E56" s="36">
        <v>0</v>
      </c>
      <c r="F56" s="43">
        <v>0</v>
      </c>
      <c r="G56" s="36">
        <v>0</v>
      </c>
      <c r="H56" s="37">
        <v>0</v>
      </c>
      <c r="I56" s="3"/>
    </row>
    <row r="57" spans="1:9" ht="15.75" customHeight="1">
      <c r="A57" s="23">
        <v>5</v>
      </c>
      <c r="B57" s="60" t="s">
        <v>27</v>
      </c>
      <c r="C57" s="32">
        <v>10200</v>
      </c>
      <c r="D57" s="32">
        <v>10200</v>
      </c>
      <c r="E57" s="32">
        <v>8521</v>
      </c>
      <c r="F57" s="32">
        <v>8521</v>
      </c>
      <c r="G57" s="56">
        <v>0</v>
      </c>
      <c r="H57" s="56">
        <v>0</v>
      </c>
      <c r="I57" s="3"/>
    </row>
    <row r="58" spans="1:9" ht="15.75" customHeight="1">
      <c r="A58" s="26"/>
      <c r="B58" s="40"/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"/>
    </row>
    <row r="59" spans="1:10" ht="15.75" customHeight="1">
      <c r="A59" s="23">
        <v>6</v>
      </c>
      <c r="B59" s="75" t="s">
        <v>48</v>
      </c>
      <c r="C59" s="32">
        <v>115204</v>
      </c>
      <c r="D59" s="32">
        <v>115204</v>
      </c>
      <c r="E59" s="56">
        <v>45200</v>
      </c>
      <c r="F59" s="56">
        <v>45200</v>
      </c>
      <c r="G59" s="56">
        <v>0</v>
      </c>
      <c r="H59" s="56">
        <v>0</v>
      </c>
      <c r="I59" s="3"/>
      <c r="J59" s="22"/>
    </row>
    <row r="60" spans="1:9" ht="15.75" customHeight="1">
      <c r="A60" s="26"/>
      <c r="B60" s="76"/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"/>
    </row>
    <row r="61" spans="1:9" ht="15.75" customHeight="1">
      <c r="A61" s="30">
        <v>7</v>
      </c>
      <c r="B61" s="75" t="s">
        <v>49</v>
      </c>
      <c r="C61" s="32">
        <v>57834</v>
      </c>
      <c r="D61" s="32">
        <v>57834</v>
      </c>
      <c r="E61" s="33">
        <v>35400</v>
      </c>
      <c r="F61" s="32">
        <v>35400</v>
      </c>
      <c r="G61" s="32">
        <v>0</v>
      </c>
      <c r="H61" s="32">
        <v>0</v>
      </c>
      <c r="I61" s="3"/>
    </row>
    <row r="62" spans="1:9" ht="15.75" customHeight="1">
      <c r="A62" s="30"/>
      <c r="B62" s="76"/>
      <c r="C62" s="35">
        <v>0</v>
      </c>
      <c r="D62" s="35">
        <v>0</v>
      </c>
      <c r="E62" s="36">
        <v>0</v>
      </c>
      <c r="F62" s="37">
        <v>0</v>
      </c>
      <c r="G62" s="37">
        <v>0</v>
      </c>
      <c r="H62" s="37">
        <v>0</v>
      </c>
      <c r="I62" s="3"/>
    </row>
    <row r="63" spans="1:9" ht="15.75" customHeight="1">
      <c r="A63" s="23">
        <v>8</v>
      </c>
      <c r="B63" s="31" t="s">
        <v>43</v>
      </c>
      <c r="C63" s="32">
        <v>160100</v>
      </c>
      <c r="D63" s="32">
        <v>160100</v>
      </c>
      <c r="E63" s="32">
        <v>97000</v>
      </c>
      <c r="F63" s="32">
        <v>97000</v>
      </c>
      <c r="G63" s="32">
        <v>0</v>
      </c>
      <c r="H63" s="32">
        <v>0</v>
      </c>
      <c r="I63" s="3"/>
    </row>
    <row r="64" spans="1:9" ht="15.75" customHeight="1">
      <c r="A64" s="26"/>
      <c r="B64" s="34"/>
      <c r="C64" s="35">
        <v>0</v>
      </c>
      <c r="D64" s="35">
        <v>0</v>
      </c>
      <c r="E64" s="36">
        <v>0</v>
      </c>
      <c r="F64" s="37">
        <v>0</v>
      </c>
      <c r="G64" s="37">
        <v>0</v>
      </c>
      <c r="H64" s="37">
        <v>0</v>
      </c>
      <c r="I64" s="3"/>
    </row>
    <row r="65" spans="1:9" ht="15.75" customHeight="1">
      <c r="A65" s="30">
        <v>9</v>
      </c>
      <c r="B65" s="54" t="s">
        <v>44</v>
      </c>
      <c r="C65" s="32">
        <v>80100</v>
      </c>
      <c r="D65" s="32">
        <v>80100</v>
      </c>
      <c r="E65" s="32">
        <v>49000</v>
      </c>
      <c r="F65" s="32">
        <v>49000</v>
      </c>
      <c r="G65" s="56">
        <v>0</v>
      </c>
      <c r="H65" s="56">
        <v>0</v>
      </c>
      <c r="I65" s="3"/>
    </row>
    <row r="66" spans="1:9" ht="15.75" customHeight="1">
      <c r="A66" s="30"/>
      <c r="B66" s="54"/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"/>
    </row>
    <row r="67" spans="1:9" ht="15.75" customHeight="1">
      <c r="A67" s="23">
        <v>10</v>
      </c>
      <c r="B67" s="39" t="s">
        <v>28</v>
      </c>
      <c r="C67" s="32">
        <v>7532</v>
      </c>
      <c r="D67" s="32">
        <v>7532</v>
      </c>
      <c r="E67" s="32">
        <v>0</v>
      </c>
      <c r="F67" s="32">
        <v>0</v>
      </c>
      <c r="G67" s="32">
        <v>0</v>
      </c>
      <c r="H67" s="32">
        <v>0</v>
      </c>
      <c r="I67" s="3"/>
    </row>
    <row r="68" spans="1:9" ht="15.75" customHeight="1">
      <c r="A68" s="26"/>
      <c r="B68" s="40"/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"/>
    </row>
    <row r="69" spans="1:9" ht="15.75" customHeight="1">
      <c r="A69" s="23">
        <v>11</v>
      </c>
      <c r="B69" s="39" t="s">
        <v>32</v>
      </c>
      <c r="C69" s="32">
        <v>5000</v>
      </c>
      <c r="D69" s="32">
        <v>5000</v>
      </c>
      <c r="E69" s="32">
        <v>4752</v>
      </c>
      <c r="F69" s="32">
        <v>4752</v>
      </c>
      <c r="G69" s="32">
        <v>0</v>
      </c>
      <c r="H69" s="32">
        <v>0</v>
      </c>
      <c r="I69" s="3"/>
    </row>
    <row r="70" spans="1:9" ht="15.75" customHeight="1">
      <c r="A70" s="26"/>
      <c r="B70" s="40"/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"/>
    </row>
    <row r="71" spans="1:9" ht="15.75" customHeight="1">
      <c r="A71" s="23">
        <v>12</v>
      </c>
      <c r="B71" s="39" t="s">
        <v>29</v>
      </c>
      <c r="C71" s="32">
        <v>5664</v>
      </c>
      <c r="D71" s="32">
        <v>5664</v>
      </c>
      <c r="E71" s="32">
        <v>0</v>
      </c>
      <c r="F71" s="32">
        <v>0</v>
      </c>
      <c r="G71" s="32">
        <v>0</v>
      </c>
      <c r="H71" s="32">
        <v>0</v>
      </c>
      <c r="I71" s="3"/>
    </row>
    <row r="72" spans="1:9" ht="15.75" customHeight="1">
      <c r="A72" s="26"/>
      <c r="B72" s="40"/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"/>
    </row>
    <row r="73" spans="1:9" ht="15.75" customHeight="1">
      <c r="A73" s="30">
        <v>13</v>
      </c>
      <c r="B73" s="41" t="s">
        <v>30</v>
      </c>
      <c r="C73" s="33">
        <v>13014</v>
      </c>
      <c r="D73" s="33">
        <v>13014</v>
      </c>
      <c r="E73" s="33">
        <v>0</v>
      </c>
      <c r="F73" s="33">
        <v>0</v>
      </c>
      <c r="G73" s="33">
        <v>0</v>
      </c>
      <c r="H73" s="32">
        <v>0</v>
      </c>
      <c r="I73" s="3"/>
    </row>
    <row r="74" spans="1:9" ht="15.75" customHeight="1">
      <c r="A74" s="30"/>
      <c r="B74" s="42"/>
      <c r="C74" s="36">
        <v>0</v>
      </c>
      <c r="D74" s="37">
        <v>0</v>
      </c>
      <c r="E74" s="36">
        <v>0</v>
      </c>
      <c r="F74" s="43">
        <v>0</v>
      </c>
      <c r="G74" s="36">
        <v>0</v>
      </c>
      <c r="H74" s="37">
        <v>0</v>
      </c>
      <c r="I74" s="3"/>
    </row>
    <row r="75" spans="1:9" ht="15.75" customHeight="1">
      <c r="A75" s="23">
        <v>14</v>
      </c>
      <c r="B75" s="60" t="s">
        <v>31</v>
      </c>
      <c r="C75" s="32">
        <v>9000</v>
      </c>
      <c r="D75" s="32">
        <v>9000</v>
      </c>
      <c r="E75" s="32">
        <v>9000</v>
      </c>
      <c r="F75" s="32">
        <v>9000</v>
      </c>
      <c r="G75" s="56">
        <v>0</v>
      </c>
      <c r="H75" s="56">
        <v>0</v>
      </c>
      <c r="I75" s="3"/>
    </row>
    <row r="76" spans="1:9" ht="15.75" customHeight="1">
      <c r="A76" s="30"/>
      <c r="B76" s="60"/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"/>
    </row>
    <row r="77" spans="1:9" ht="15.75" customHeight="1">
      <c r="A77" s="102" t="s">
        <v>33</v>
      </c>
      <c r="B77" s="103"/>
      <c r="C77" s="17">
        <f aca="true" t="shared" si="6" ref="C77:H78">C79+C81</f>
        <v>565000</v>
      </c>
      <c r="D77" s="17">
        <f t="shared" si="6"/>
        <v>565000</v>
      </c>
      <c r="E77" s="17">
        <f t="shared" si="6"/>
        <v>40000</v>
      </c>
      <c r="F77" s="17">
        <f t="shared" si="6"/>
        <v>40000</v>
      </c>
      <c r="G77" s="17">
        <f t="shared" si="6"/>
        <v>0</v>
      </c>
      <c r="H77" s="17">
        <f t="shared" si="6"/>
        <v>0</v>
      </c>
      <c r="I77" s="3"/>
    </row>
    <row r="78" spans="1:9" ht="15.75" customHeight="1">
      <c r="A78" s="82" t="s">
        <v>1</v>
      </c>
      <c r="B78" s="84"/>
      <c r="C78" s="18">
        <f t="shared" si="6"/>
        <v>0</v>
      </c>
      <c r="D78" s="18">
        <f t="shared" si="6"/>
        <v>0</v>
      </c>
      <c r="E78" s="18">
        <f t="shared" si="6"/>
        <v>0</v>
      </c>
      <c r="F78" s="18">
        <f t="shared" si="6"/>
        <v>0</v>
      </c>
      <c r="G78" s="18">
        <f t="shared" si="6"/>
        <v>0</v>
      </c>
      <c r="H78" s="18">
        <f t="shared" si="6"/>
        <v>0</v>
      </c>
      <c r="I78" s="3"/>
    </row>
    <row r="79" spans="1:9" ht="15.75" customHeight="1">
      <c r="A79" s="46">
        <v>1</v>
      </c>
      <c r="B79" s="100" t="s">
        <v>34</v>
      </c>
      <c r="C79" s="62">
        <v>420000</v>
      </c>
      <c r="D79" s="62">
        <v>420000</v>
      </c>
      <c r="E79" s="63">
        <v>20000</v>
      </c>
      <c r="F79" s="63">
        <v>20000</v>
      </c>
      <c r="G79" s="63">
        <v>0</v>
      </c>
      <c r="H79" s="63">
        <v>0</v>
      </c>
      <c r="I79" s="3"/>
    </row>
    <row r="80" spans="1:9" ht="15.75" customHeight="1">
      <c r="A80" s="49"/>
      <c r="B80" s="101"/>
      <c r="C80" s="64">
        <v>0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3"/>
    </row>
    <row r="81" spans="1:9" ht="15.75" customHeight="1">
      <c r="A81" s="46">
        <v>2</v>
      </c>
      <c r="B81" s="100" t="s">
        <v>35</v>
      </c>
      <c r="C81" s="62">
        <v>145000</v>
      </c>
      <c r="D81" s="62">
        <v>145000</v>
      </c>
      <c r="E81" s="63">
        <v>20000</v>
      </c>
      <c r="F81" s="63">
        <v>20000</v>
      </c>
      <c r="G81" s="63">
        <v>0</v>
      </c>
      <c r="H81" s="63">
        <v>0</v>
      </c>
      <c r="I81" s="3"/>
    </row>
    <row r="82" spans="1:9" ht="15.75" customHeight="1">
      <c r="A82" s="65"/>
      <c r="B82" s="101"/>
      <c r="C82" s="64">
        <v>0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3"/>
    </row>
    <row r="83" spans="1:8" ht="13.5" customHeight="1">
      <c r="A83" s="4"/>
      <c r="B83" s="1"/>
      <c r="C83" s="5"/>
      <c r="D83" s="5"/>
      <c r="E83" s="5"/>
      <c r="F83" s="5"/>
      <c r="G83" s="5"/>
      <c r="H83" s="6"/>
    </row>
    <row r="84" spans="2:7" ht="15" customHeight="1">
      <c r="B84" s="7" t="s">
        <v>2</v>
      </c>
      <c r="C84" s="2" t="s">
        <v>10</v>
      </c>
      <c r="E84" s="8" t="s">
        <v>12</v>
      </c>
      <c r="G84" s="2" t="s">
        <v>16</v>
      </c>
    </row>
    <row r="85" spans="2:7" ht="15">
      <c r="B85" s="7" t="s">
        <v>3</v>
      </c>
      <c r="C85" s="2" t="s">
        <v>11</v>
      </c>
      <c r="E85" s="9" t="s">
        <v>18</v>
      </c>
      <c r="G85" s="2" t="s">
        <v>19</v>
      </c>
    </row>
    <row r="86" spans="2:7" ht="15" customHeight="1">
      <c r="B86" s="7" t="s">
        <v>17</v>
      </c>
      <c r="G86" s="2" t="s">
        <v>20</v>
      </c>
    </row>
    <row r="87" ht="15">
      <c r="B87" s="10"/>
    </row>
    <row r="88" ht="15" customHeight="1"/>
    <row r="90" ht="15" customHeight="1">
      <c r="B90" s="10" t="s">
        <v>60</v>
      </c>
    </row>
    <row r="91" ht="15">
      <c r="C91" s="2" t="s">
        <v>61</v>
      </c>
    </row>
    <row r="92" spans="2:6" ht="15" customHeight="1">
      <c r="B92" s="99"/>
      <c r="C92" s="99"/>
      <c r="D92" s="3"/>
      <c r="E92" s="3"/>
      <c r="F92" s="3"/>
    </row>
    <row r="93" spans="2:6" ht="15">
      <c r="B93" s="6"/>
      <c r="C93" s="3"/>
      <c r="D93" s="3"/>
      <c r="E93" s="3"/>
      <c r="F93" s="3"/>
    </row>
    <row r="94" spans="2:6" ht="15">
      <c r="B94" s="6"/>
      <c r="C94" s="3"/>
      <c r="D94" s="3"/>
      <c r="E94" s="3"/>
      <c r="F94" s="3"/>
    </row>
    <row r="95" spans="2:6" ht="15">
      <c r="B95" s="6"/>
      <c r="C95" s="3"/>
      <c r="D95" s="3"/>
      <c r="E95" s="3"/>
      <c r="F95" s="3"/>
    </row>
    <row r="96" spans="2:6" ht="15">
      <c r="B96" s="6"/>
      <c r="C96" s="12"/>
      <c r="D96" s="94"/>
      <c r="E96" s="94"/>
      <c r="F96" s="94"/>
    </row>
    <row r="97" spans="2:6" ht="15">
      <c r="B97" s="6"/>
      <c r="C97" s="12"/>
      <c r="D97" s="12"/>
      <c r="E97" s="12"/>
      <c r="F97" s="12"/>
    </row>
    <row r="98" spans="2:6" ht="15">
      <c r="B98" s="6"/>
      <c r="C98" s="12"/>
      <c r="D98" s="94"/>
      <c r="E98" s="94"/>
      <c r="F98" s="12"/>
    </row>
    <row r="99" spans="2:6" ht="15">
      <c r="B99" s="6"/>
      <c r="C99" s="12"/>
      <c r="D99" s="12"/>
      <c r="E99" s="12"/>
      <c r="F99" s="12"/>
    </row>
    <row r="100" spans="2:6" ht="15">
      <c r="B100" s="6"/>
      <c r="C100" s="12"/>
      <c r="D100" s="93"/>
      <c r="E100" s="93"/>
      <c r="F100" s="12"/>
    </row>
    <row r="101" spans="2:6" ht="15">
      <c r="B101" s="6"/>
      <c r="C101" s="12"/>
      <c r="D101" s="12"/>
      <c r="E101" s="12"/>
      <c r="F101" s="12"/>
    </row>
    <row r="102" spans="2:6" ht="15">
      <c r="B102" s="6"/>
      <c r="C102" s="12"/>
      <c r="D102" s="93"/>
      <c r="E102" s="93"/>
      <c r="F102" s="12"/>
    </row>
    <row r="103" spans="2:6" ht="15">
      <c r="B103" s="6"/>
      <c r="C103" s="12"/>
      <c r="D103" s="12"/>
      <c r="E103" s="12"/>
      <c r="F103" s="12"/>
    </row>
    <row r="104" spans="2:6" ht="15">
      <c r="B104" s="6"/>
      <c r="C104" s="12"/>
      <c r="D104" s="93"/>
      <c r="E104" s="93"/>
      <c r="F104" s="12"/>
    </row>
    <row r="105" spans="2:6" ht="15">
      <c r="B105" s="6"/>
      <c r="C105" s="12"/>
      <c r="D105" s="12"/>
      <c r="E105" s="12"/>
      <c r="F105" s="12"/>
    </row>
    <row r="106" spans="2:6" ht="15">
      <c r="B106" s="6"/>
      <c r="C106" s="12"/>
      <c r="D106" s="93"/>
      <c r="E106" s="93"/>
      <c r="F106" s="12"/>
    </row>
    <row r="107" spans="2:6" ht="15">
      <c r="B107" s="6"/>
      <c r="C107" s="3"/>
      <c r="D107" s="3"/>
      <c r="E107" s="3"/>
      <c r="F107" s="3"/>
    </row>
    <row r="108" spans="2:6" ht="15">
      <c r="B108" s="6"/>
      <c r="C108" s="3"/>
      <c r="D108" s="3"/>
      <c r="E108" s="3"/>
      <c r="F108" s="3"/>
    </row>
    <row r="109" spans="2:6" ht="15">
      <c r="B109" s="6"/>
      <c r="C109" s="3"/>
      <c r="D109" s="3"/>
      <c r="E109" s="3"/>
      <c r="F109" s="3"/>
    </row>
    <row r="110" spans="2:6" ht="15">
      <c r="B110" s="6"/>
      <c r="C110" s="3"/>
      <c r="D110" s="3"/>
      <c r="E110" s="3"/>
      <c r="F110" s="3"/>
    </row>
  </sheetData>
  <sheetProtection/>
  <mergeCells count="44">
    <mergeCell ref="A42:B42"/>
    <mergeCell ref="B92:C92"/>
    <mergeCell ref="B61:B62"/>
    <mergeCell ref="B79:B80"/>
    <mergeCell ref="A77:B77"/>
    <mergeCell ref="A47:B47"/>
    <mergeCell ref="B81:B82"/>
    <mergeCell ref="D106:E106"/>
    <mergeCell ref="D104:E104"/>
    <mergeCell ref="D102:E102"/>
    <mergeCell ref="D96:F96"/>
    <mergeCell ref="D98:E98"/>
    <mergeCell ref="F4:H4"/>
    <mergeCell ref="H5:H6"/>
    <mergeCell ref="G5:G6"/>
    <mergeCell ref="F5:F6"/>
    <mergeCell ref="D100:E100"/>
    <mergeCell ref="A1:E1"/>
    <mergeCell ref="A4:A6"/>
    <mergeCell ref="B4:B6"/>
    <mergeCell ref="C4:C6"/>
    <mergeCell ref="D4:D6"/>
    <mergeCell ref="A10:B10"/>
    <mergeCell ref="A2:H2"/>
    <mergeCell ref="B17:B18"/>
    <mergeCell ref="A24:B24"/>
    <mergeCell ref="A23:B23"/>
    <mergeCell ref="B11:B12"/>
    <mergeCell ref="B59:B60"/>
    <mergeCell ref="A78:B78"/>
    <mergeCell ref="A48:B48"/>
    <mergeCell ref="B37:B38"/>
    <mergeCell ref="B39:B40"/>
    <mergeCell ref="A41:B41"/>
    <mergeCell ref="B19:B20"/>
    <mergeCell ref="B21:B22"/>
    <mergeCell ref="A8:B8"/>
    <mergeCell ref="A7:B7"/>
    <mergeCell ref="E4:E6"/>
    <mergeCell ref="B27:B28"/>
    <mergeCell ref="B25:B26"/>
    <mergeCell ref="A9:B9"/>
    <mergeCell ref="B13:B14"/>
    <mergeCell ref="B15:B16"/>
  </mergeCells>
  <printOptions/>
  <pageMargins left="0.19" right="0.12" top="0.5" bottom="0.15" header="0.17" footer="0.13"/>
  <pageSetup fitToHeight="7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2022-02-09T08:53:05Z</cp:lastPrinted>
  <dcterms:created xsi:type="dcterms:W3CDTF">1998-10-27T12:30:16Z</dcterms:created>
  <dcterms:modified xsi:type="dcterms:W3CDTF">2022-11-21T15:10:29Z</dcterms:modified>
  <cp:category/>
  <cp:version/>
  <cp:contentType/>
  <cp:contentStatus/>
</cp:coreProperties>
</file>