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tabRatio="599" activeTab="0"/>
  </bookViews>
  <sheets>
    <sheet name="anexa 6" sheetId="1" r:id="rId1"/>
  </sheets>
  <definedNames>
    <definedName name="_xlfn.ANCHORARRAY" hidden="1">#NAME?</definedName>
    <definedName name="_xlnm.Print_Titles" localSheetId="0">'anexa 6'!$6:$8</definedName>
  </definedNames>
  <calcPr fullCalcOnLoad="1"/>
</workbook>
</file>

<file path=xl/sharedStrings.xml><?xml version="1.0" encoding="utf-8"?>
<sst xmlns="http://schemas.openxmlformats.org/spreadsheetml/2006/main" count="64" uniqueCount="60">
  <si>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</si>
  <si>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</si>
  <si>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</si>
  <si>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</si>
  <si>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</si>
  <si>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</si>
  <si>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</si>
  <si>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</si>
  <si>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</si>
  <si>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</si>
  <si>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</si>
  <si>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</si>
  <si>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</si>
  <si>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</si>
  <si>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</si>
  <si>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Cap. 70  Locuinţe, servicii şi dezvoltare publică</t>
  </si>
  <si>
    <t>Cap. 65 Învăţământ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</si>
  <si>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</si>
  <si>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</si>
  <si>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</si>
  <si>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</si>
  <si>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</si>
  <si>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</si>
  <si>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</si>
  <si>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</si>
  <si>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</si>
  <si>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</si>
  <si>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</si>
  <si>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</si>
  <si>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Asistenţă tehnică din partea proiectantului pentru Modernizare pasaje pietonale care fac legătura între centru nou și digul de pe malul drept al râului Someș</t>
  </si>
  <si>
    <t>Asistenţă tehnică din partea proiectantului pentru Parcare etajată S+P+4 pe strada Decebal</t>
  </si>
  <si>
    <t>Asistenţă tehnică din partea proiectantului pentru Parcare etajată S+P+2 pe strada Mihail Kogălniceanu nr.5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</si>
  <si>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</si>
  <si>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</si>
  <si>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</si>
  <si>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</si>
  <si>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</si>
  <si>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supervizare pentru Parcare etajată S+P+2 pe strada Mihail Kogălniceanu nr.5</t>
  </si>
  <si>
    <t>Servicii de supervizare pentru Parcare etajată S+P+4 pe strada Decebal</t>
  </si>
  <si>
    <t>LISTA
lucrari de foraj, cartarea terenului, fotogrammetrie, determinari seismologice, consultanta, asistenta tehnica si alte cheltuieli asimilate investitiilor pe anul 2024</t>
  </si>
  <si>
    <t>Asistenţă tehnică din partea proiectantului pentru Modernizare strada Stupilor</t>
  </si>
  <si>
    <t>Servicii de dirigenţie de şantier pentru Modernizare strada Stupilor</t>
  </si>
  <si>
    <t>Valoare totală
actualizată la
31.12.2024</t>
  </si>
  <si>
    <t>Asistenţă tehnică din partea proiectantului pentru Modernizare clădire existentă B-dul Muncii nr.44</t>
  </si>
  <si>
    <t>Asistenţă tehnică din partea proiectantului pentru Schimbarea iluminatului public pe strada Ács Alajos</t>
  </si>
  <si>
    <t>Asistenţă tehnică din partea proiectantului pentru Extinderea iluminatului public pe strada Vasile Scurtu</t>
  </si>
  <si>
    <t>Asistenţă tehnică din partea proiectantului pentru Iluminat ornamental pentru lăcașurile de cult din Municipiul Satu Mare</t>
  </si>
  <si>
    <t>Asistenţă tehnică din partea proiectantului pentru Creșterea eficienței energetice și a gestionării Inteligente a energiei în infrastructura de iluminat public în municipiul Satu Mare, zona de Nord-Est, jud. Satu Mare</t>
  </si>
  <si>
    <t>Asistenţă tehnică din partea proiectantului pentru Creșterea eficienței energetice și a gestionării Inteligente a energiei în infrastructura de iluminat public în municipiul Satu Mare, zona de SUD, jud. Satu Mare</t>
  </si>
  <si>
    <t>Servicii de dirigenţie de şantier pentru Extindere rețele de alimentare cu apă și canalizare menajeră în Municipiul Satu Mare, zona Bercu Roșu</t>
  </si>
  <si>
    <t>Asistență tehnică din partea proiectantului pentru Pod peste râul Someş - amplasament str. Ştrandului</t>
  </si>
  <si>
    <t>Servicii de dirigenţie de şantier pentru Lucrări de intervenție privind implementarea măsurilor de eficiență energetică la Grădinița nr. 11</t>
  </si>
  <si>
    <t>Asistenţă tehnică din partea proiectantului pentru Lucrări de intervenție privind implementarea măsurilor de eficiență energetică la Grădinița nr. 11</t>
  </si>
  <si>
    <t>Asistenţă tehnică din partea proiectantului pentru Reabilitarea clădirii Hotel Sport, situată pe strada Mileniului, nr.25</t>
  </si>
  <si>
    <t>Servicii de dirigenție pentru Reabilitarea clădirii Hotel Sport, situată pe strada Mileniului, nr.25</t>
  </si>
  <si>
    <t>Asistenţă tehnică din partea proiectantului pentru Reabilitare fațade și acoperiș la imobilul situat pe strada Horea nr.6</t>
  </si>
  <si>
    <t>Servicii de dirigenţie de şantier pentru Reabilitare fațade și acoperiș la imobilul situat pe strada Horea nr.6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</si>
  <si>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</si>
  <si>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</si>
  <si>
    <t>ANEXA NR. 6 la HCL Satu Mare Nr 67   din 14.03.2024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</si>
</sst>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top"/>
    </xf>
    <xf numFmtId="3" fontId="9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/>
    </xf>
    <xf numFmtId="3" fontId="49" fillId="0" borderId="11" xfId="0" applyNumberFormat="1" applyFont="1" applyFill="1" applyBorder="1" applyAlignment="1">
      <alignment vertical="top"/>
    </xf>
    <xf numFmtId="3" fontId="50" fillId="0" borderId="12" xfId="0" applyNumberFormat="1" applyFont="1" applyFill="1" applyBorder="1" applyAlignment="1">
      <alignment vertical="top"/>
    </xf>
    <xf numFmtId="3" fontId="11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3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3:I102"/>
  <sheetViews>
    <sheetView showGridLines="0" tabSelected="1" zoomScale="80" zoomScaleNormal="80" zoomScalePageLayoutView="0" workbookViewId="0" topLeftCell="A1">
      <selection activeCell="A3" sqref="A3:E3"/>
    </sheetView>
  </sheetViews>
  <sheetFormatPr defaultColWidth="9.140625" defaultRowHeight="12"/>
  <cols>
    <col min="1" max="1" width="5.8515625" style="1" customWidth="1"/>
    <col min="2" max="2" width="103.00390625" style="5" customWidth="1"/>
    <col min="3" max="3" width="17.00390625" style="1" customWidth="1"/>
    <col min="4" max="4" width="20.8515625" style="1" customWidth="1"/>
    <col min="5" max="5" width="16.28125" style="1" customWidth="1"/>
    <col min="6" max="6" width="17.00390625" style="1" customWidth="1"/>
    <col min="7" max="7" width="9.7109375" style="1" customWidth="1"/>
    <col min="8" max="8" width="16.421875" style="1" customWidth="1"/>
    <col min="9" max="9" width="8.421875" style="1" customWidth="1"/>
    <col min="10" max="12" width="16.7109375" style="1" bestFit="1" customWidth="1"/>
    <col min="13" max="13" width="22.421875" style="1" customWidth="1"/>
    <col min="14" max="16384" width="9.28125" style="1" customWidth="1"/>
  </cols>
  <sheetData>
    <row r="3" spans="1:8" ht="22.5" customHeight="1">
      <c r="A3" s="69" t="s">
        <v>59</v>
      </c>
      <c r="B3" s="70"/>
      <c r="C3" s="70"/>
      <c r="D3" s="70"/>
      <c r="E3" s="70"/>
      <c r="F3" s="13"/>
      <c r="G3" s="13"/>
      <c r="H3" s="13"/>
    </row>
    <row r="4" spans="1:8" ht="49.5" customHeight="1">
      <c r="A4" s="73" t="s">
        <v>39</v>
      </c>
      <c r="B4" s="74"/>
      <c r="C4" s="74"/>
      <c r="D4" s="74"/>
      <c r="E4" s="74"/>
      <c r="F4" s="74"/>
      <c r="G4" s="74"/>
      <c r="H4" s="74"/>
    </row>
    <row r="5" spans="1:8" ht="11.25" customHeight="1">
      <c r="A5" s="14"/>
      <c r="B5" s="15"/>
      <c r="C5" s="14"/>
      <c r="D5" s="14"/>
      <c r="E5" s="14"/>
      <c r="F5" s="14"/>
      <c r="G5" s="14"/>
      <c r="H5" s="14" t="s">
        <v>10</v>
      </c>
    </row>
    <row r="6" spans="1:9" ht="13.5" customHeight="1">
      <c r="A6" s="64" t="s">
        <v>3</v>
      </c>
      <c r="B6" s="72" t="s">
        <v>7</v>
      </c>
      <c r="C6" s="64" t="s">
        <v>2</v>
      </c>
      <c r="D6" s="64" t="s">
        <v>42</v>
      </c>
      <c r="E6" s="64" t="s">
        <v>4</v>
      </c>
      <c r="F6" s="61" t="s">
        <v>0</v>
      </c>
      <c r="G6" s="62"/>
      <c r="H6" s="63"/>
      <c r="I6" s="2"/>
    </row>
    <row r="7" spans="1:9" ht="26.25" customHeight="1">
      <c r="A7" s="71"/>
      <c r="B7" s="72"/>
      <c r="C7" s="64"/>
      <c r="D7" s="64"/>
      <c r="E7" s="64"/>
      <c r="F7" s="64" t="s">
        <v>6</v>
      </c>
      <c r="G7" s="64" t="s">
        <v>5</v>
      </c>
      <c r="H7" s="64" t="s">
        <v>8</v>
      </c>
      <c r="I7" s="2"/>
    </row>
    <row r="8" spans="1:9" ht="18" customHeight="1">
      <c r="A8" s="71"/>
      <c r="B8" s="72"/>
      <c r="C8" s="64"/>
      <c r="D8" s="64"/>
      <c r="E8" s="64"/>
      <c r="F8" s="64"/>
      <c r="G8" s="64"/>
      <c r="H8" s="64"/>
      <c r="I8" s="2"/>
    </row>
    <row r="9" spans="1:9" ht="15.75">
      <c r="A9" s="67" t="s">
        <v>9</v>
      </c>
      <c r="B9" s="68"/>
      <c r="C9" s="16">
        <f>SUM(C11+C29+C59)</f>
        <v>8340125</v>
      </c>
      <c r="D9" s="16">
        <f>SUM(D11+D29+D59)</f>
        <v>8305125</v>
      </c>
      <c r="E9" s="16">
        <f>SUM(E11+E29+E59+E17)</f>
        <v>2590780</v>
      </c>
      <c r="F9" s="16">
        <f>SUM(F11+F29+F59+F17)</f>
        <v>2590780</v>
      </c>
      <c r="G9" s="16">
        <f>SUM(G11+G29+G59)</f>
        <v>0</v>
      </c>
      <c r="H9" s="16">
        <f>SUM(H11+H29+H59)</f>
        <v>0</v>
      </c>
      <c r="I9" s="2"/>
    </row>
    <row r="10" spans="1:9" ht="15.75">
      <c r="A10" s="54" t="s">
        <v>0</v>
      </c>
      <c r="B10" s="55"/>
      <c r="C10" s="17">
        <f aca="true" t="shared" si="0" ref="C10:H10">SUM(C30+C60)</f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2"/>
    </row>
    <row r="11" spans="1:9" ht="15.75">
      <c r="A11" s="65" t="s">
        <v>16</v>
      </c>
      <c r="B11" s="66"/>
      <c r="C11" s="18">
        <f aca="true" t="shared" si="1" ref="C11:H12">+C13+C15</f>
        <v>90500</v>
      </c>
      <c r="D11" s="18">
        <f t="shared" si="1"/>
        <v>90500</v>
      </c>
      <c r="E11" s="18">
        <f t="shared" si="1"/>
        <v>42500</v>
      </c>
      <c r="F11" s="18">
        <f t="shared" si="1"/>
        <v>42500</v>
      </c>
      <c r="G11" s="18">
        <f t="shared" si="1"/>
        <v>0</v>
      </c>
      <c r="H11" s="18">
        <f t="shared" si="1"/>
        <v>0</v>
      </c>
      <c r="I11" s="3"/>
    </row>
    <row r="12" spans="1:9" ht="15.75">
      <c r="A12" s="59" t="s">
        <v>1</v>
      </c>
      <c r="B12" s="60"/>
      <c r="C12" s="18">
        <f t="shared" si="1"/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3"/>
    </row>
    <row r="13" spans="1:9" ht="15" customHeight="1">
      <c r="A13" s="19">
        <v>1</v>
      </c>
      <c r="B13" s="39" t="s">
        <v>51</v>
      </c>
      <c r="C13" s="21">
        <v>53000</v>
      </c>
      <c r="D13" s="21">
        <v>53000</v>
      </c>
      <c r="E13" s="21">
        <v>23000</v>
      </c>
      <c r="F13" s="21">
        <v>23000</v>
      </c>
      <c r="G13" s="22">
        <v>0</v>
      </c>
      <c r="H13" s="22">
        <v>0</v>
      </c>
      <c r="I13" s="3"/>
    </row>
    <row r="14" spans="1:9" ht="15" customHeight="1">
      <c r="A14" s="23"/>
      <c r="B14" s="40"/>
      <c r="C14" s="25">
        <v>0</v>
      </c>
      <c r="D14" s="25">
        <v>0</v>
      </c>
      <c r="E14" s="25">
        <v>0</v>
      </c>
      <c r="F14" s="25">
        <v>0</v>
      </c>
      <c r="G14" s="26">
        <v>0</v>
      </c>
      <c r="H14" s="26">
        <v>0</v>
      </c>
      <c r="I14" s="3"/>
    </row>
    <row r="15" spans="1:9" ht="15" customHeight="1">
      <c r="A15" s="19">
        <v>2</v>
      </c>
      <c r="B15" s="39" t="s">
        <v>52</v>
      </c>
      <c r="C15" s="21">
        <v>37500</v>
      </c>
      <c r="D15" s="21">
        <v>37500</v>
      </c>
      <c r="E15" s="21">
        <v>19500</v>
      </c>
      <c r="F15" s="21">
        <v>19500</v>
      </c>
      <c r="G15" s="22">
        <v>0</v>
      </c>
      <c r="H15" s="22">
        <v>0</v>
      </c>
      <c r="I15" s="3"/>
    </row>
    <row r="16" spans="1:9" ht="15">
      <c r="A16" s="23"/>
      <c r="B16" s="40"/>
      <c r="C16" s="25">
        <v>0</v>
      </c>
      <c r="D16" s="25">
        <v>0</v>
      </c>
      <c r="E16" s="25">
        <v>0</v>
      </c>
      <c r="F16" s="25">
        <v>0</v>
      </c>
      <c r="G16" s="26">
        <v>0</v>
      </c>
      <c r="H16" s="26">
        <v>0</v>
      </c>
      <c r="I16" s="3"/>
    </row>
    <row r="17" spans="1:9" ht="15.75">
      <c r="A17" s="65" t="s">
        <v>34</v>
      </c>
      <c r="B17" s="66"/>
      <c r="C17" s="18">
        <f>C19+C21+C23+C25+C27</f>
        <v>707000</v>
      </c>
      <c r="D17" s="18">
        <f>D19+D21+D23+D25+D27</f>
        <v>707000</v>
      </c>
      <c r="E17" s="18">
        <f>E19+E21+E23+E25+E27</f>
        <v>87000</v>
      </c>
      <c r="F17" s="18">
        <f>F19+F21+F23+F25+F27</f>
        <v>87000</v>
      </c>
      <c r="G17" s="18">
        <f aca="true" t="shared" si="2" ref="C17:H18">G19+G21</f>
        <v>0</v>
      </c>
      <c r="H17" s="18">
        <f t="shared" si="2"/>
        <v>0</v>
      </c>
      <c r="I17" s="3"/>
    </row>
    <row r="18" spans="1:9" ht="15.75">
      <c r="A18" s="59" t="s">
        <v>1</v>
      </c>
      <c r="B18" s="60"/>
      <c r="C18" s="18">
        <f t="shared" si="2"/>
        <v>0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27">
        <f>G20+G22</f>
        <v>0</v>
      </c>
      <c r="H18" s="27">
        <f>H20+H22</f>
        <v>0</v>
      </c>
      <c r="I18" s="3"/>
    </row>
    <row r="19" spans="1:9" ht="15">
      <c r="A19" s="28">
        <v>1</v>
      </c>
      <c r="B19" s="39" t="s">
        <v>36</v>
      </c>
      <c r="C19" s="21">
        <v>50000</v>
      </c>
      <c r="D19" s="21">
        <v>50000</v>
      </c>
      <c r="E19" s="21">
        <v>15000</v>
      </c>
      <c r="F19" s="21">
        <v>15000</v>
      </c>
      <c r="G19" s="22">
        <v>0</v>
      </c>
      <c r="H19" s="22">
        <v>0</v>
      </c>
      <c r="I19" s="3"/>
    </row>
    <row r="20" spans="1:9" ht="15">
      <c r="A20" s="23"/>
      <c r="B20" s="40"/>
      <c r="C20" s="25">
        <v>0</v>
      </c>
      <c r="D20" s="25">
        <v>0</v>
      </c>
      <c r="E20" s="25">
        <v>0</v>
      </c>
      <c r="F20" s="25">
        <v>0</v>
      </c>
      <c r="G20" s="26">
        <v>0</v>
      </c>
      <c r="H20" s="26">
        <v>0</v>
      </c>
      <c r="I20" s="3"/>
    </row>
    <row r="21" spans="1:9" ht="15">
      <c r="A21" s="28">
        <v>2</v>
      </c>
      <c r="B21" s="39" t="s">
        <v>35</v>
      </c>
      <c r="C21" s="21">
        <v>35000</v>
      </c>
      <c r="D21" s="21">
        <v>35000</v>
      </c>
      <c r="E21" s="21">
        <v>10000</v>
      </c>
      <c r="F21" s="21">
        <v>10000</v>
      </c>
      <c r="G21" s="22">
        <v>0</v>
      </c>
      <c r="H21" s="22">
        <v>0</v>
      </c>
      <c r="I21" s="3"/>
    </row>
    <row r="22" spans="1:9" ht="15">
      <c r="A22" s="23"/>
      <c r="B22" s="40"/>
      <c r="C22" s="25">
        <v>0</v>
      </c>
      <c r="D22" s="25">
        <v>0</v>
      </c>
      <c r="E22" s="25">
        <v>0</v>
      </c>
      <c r="F22" s="25">
        <v>0</v>
      </c>
      <c r="G22" s="26">
        <v>0</v>
      </c>
      <c r="H22" s="26">
        <v>0</v>
      </c>
      <c r="I22" s="3"/>
    </row>
    <row r="23" spans="1:9" ht="15">
      <c r="A23" s="28">
        <v>3</v>
      </c>
      <c r="B23" s="39" t="s">
        <v>43</v>
      </c>
      <c r="C23" s="21">
        <v>60000</v>
      </c>
      <c r="D23" s="21">
        <v>60000</v>
      </c>
      <c r="E23" s="21">
        <v>60000</v>
      </c>
      <c r="F23" s="21">
        <v>60000</v>
      </c>
      <c r="G23" s="22">
        <v>0</v>
      </c>
      <c r="H23" s="22">
        <v>0</v>
      </c>
      <c r="I23" s="3"/>
    </row>
    <row r="24" spans="1:9" ht="15">
      <c r="A24" s="23"/>
      <c r="B24" s="40"/>
      <c r="C24" s="25">
        <v>0</v>
      </c>
      <c r="D24" s="25">
        <v>0</v>
      </c>
      <c r="E24" s="25">
        <v>0</v>
      </c>
      <c r="F24" s="25">
        <v>0</v>
      </c>
      <c r="G24" s="26">
        <v>0</v>
      </c>
      <c r="H24" s="26">
        <v>0</v>
      </c>
      <c r="I24" s="3"/>
    </row>
    <row r="25" spans="1:9" ht="15">
      <c r="A25" s="28">
        <v>4</v>
      </c>
      <c r="B25" s="39" t="s">
        <v>53</v>
      </c>
      <c r="C25" s="21">
        <v>96000</v>
      </c>
      <c r="D25" s="21">
        <v>96000</v>
      </c>
      <c r="E25" s="21">
        <v>1000</v>
      </c>
      <c r="F25" s="21">
        <v>1000</v>
      </c>
      <c r="G25" s="21">
        <v>0</v>
      </c>
      <c r="H25" s="22">
        <v>0</v>
      </c>
      <c r="I25" s="3"/>
    </row>
    <row r="26" spans="1:9" ht="15">
      <c r="A26" s="23"/>
      <c r="B26" s="40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6">
        <v>0</v>
      </c>
      <c r="I26" s="3"/>
    </row>
    <row r="27" spans="1:9" ht="15">
      <c r="A27" s="28">
        <v>5</v>
      </c>
      <c r="B27" s="39" t="s">
        <v>54</v>
      </c>
      <c r="C27" s="21">
        <v>466000</v>
      </c>
      <c r="D27" s="21">
        <v>466000</v>
      </c>
      <c r="E27" s="21">
        <v>1000</v>
      </c>
      <c r="F27" s="21">
        <v>1000</v>
      </c>
      <c r="G27" s="21">
        <v>0</v>
      </c>
      <c r="H27" s="22">
        <v>0</v>
      </c>
      <c r="I27" s="3"/>
    </row>
    <row r="28" spans="1:9" ht="15">
      <c r="A28" s="23"/>
      <c r="B28" s="40"/>
      <c r="C28" s="25">
        <v>0</v>
      </c>
      <c r="D28" s="25">
        <v>0</v>
      </c>
      <c r="E28" s="25">
        <v>0</v>
      </c>
      <c r="F28" s="25">
        <v>0</v>
      </c>
      <c r="G28" s="26">
        <v>0</v>
      </c>
      <c r="H28" s="26">
        <v>0</v>
      </c>
      <c r="I28" s="3"/>
    </row>
    <row r="29" spans="1:9" ht="15.75" customHeight="1">
      <c r="A29" s="52" t="s">
        <v>15</v>
      </c>
      <c r="B29" s="53"/>
      <c r="C29" s="29">
        <f>C37+C39+C41+C43+C31+C33+C45+C47+C49+C51+C35+C53+C55+C57</f>
        <v>1308660</v>
      </c>
      <c r="D29" s="29">
        <f>D37+D39+D41+D43+D31+D33+D45+D47+D49+D51+D35+D53+D55+D57</f>
        <v>1308660</v>
      </c>
      <c r="E29" s="29">
        <f>E37+E39+E41+E43+E31+E33+E45+E47+E49+E51+E35+E53+E55+E57</f>
        <v>168430</v>
      </c>
      <c r="F29" s="29">
        <f>F37+F39+F41+F43+F31+F33+F45+F47+F49+F51+F35+F53+F55+F57</f>
        <v>168430</v>
      </c>
      <c r="G29" s="29">
        <f>G37+G39+G41+G43+G31+G33</f>
        <v>0</v>
      </c>
      <c r="H29" s="29">
        <f>H37+H39+H41+H43+H31+H33</f>
        <v>0</v>
      </c>
      <c r="I29" s="3"/>
    </row>
    <row r="30" spans="1:9" ht="15.75" customHeight="1">
      <c r="A30" s="52" t="s">
        <v>1</v>
      </c>
      <c r="B30" s="53"/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3"/>
    </row>
    <row r="31" spans="1:9" ht="15">
      <c r="A31" s="28">
        <v>1</v>
      </c>
      <c r="B31" s="39" t="s">
        <v>32</v>
      </c>
      <c r="C31" s="21">
        <v>28000</v>
      </c>
      <c r="D31" s="21">
        <v>28000</v>
      </c>
      <c r="E31" s="21">
        <v>9000</v>
      </c>
      <c r="F31" s="21">
        <v>9000</v>
      </c>
      <c r="G31" s="22">
        <v>0</v>
      </c>
      <c r="H31" s="22">
        <v>0</v>
      </c>
      <c r="I31" s="3"/>
    </row>
    <row r="32" spans="1:9" ht="18.75" customHeight="1">
      <c r="A32" s="23"/>
      <c r="B32" s="40"/>
      <c r="C32" s="25">
        <v>0</v>
      </c>
      <c r="D32" s="25">
        <v>0</v>
      </c>
      <c r="E32" s="25">
        <v>0</v>
      </c>
      <c r="F32" s="25">
        <v>0</v>
      </c>
      <c r="G32" s="26">
        <v>0</v>
      </c>
      <c r="H32" s="26">
        <v>0</v>
      </c>
      <c r="I32" s="3"/>
    </row>
    <row r="33" spans="1:9" ht="15">
      <c r="A33" s="19">
        <v>2</v>
      </c>
      <c r="B33" s="39" t="s">
        <v>33</v>
      </c>
      <c r="C33" s="21">
        <v>8300</v>
      </c>
      <c r="D33" s="21">
        <v>8300</v>
      </c>
      <c r="E33" s="21">
        <v>5310</v>
      </c>
      <c r="F33" s="21">
        <v>5310</v>
      </c>
      <c r="G33" s="22">
        <v>0</v>
      </c>
      <c r="H33" s="22">
        <v>0</v>
      </c>
      <c r="I33" s="3"/>
    </row>
    <row r="34" spans="1:9" ht="21" customHeight="1">
      <c r="A34" s="19"/>
      <c r="B34" s="40"/>
      <c r="C34" s="25">
        <v>0</v>
      </c>
      <c r="D34" s="25">
        <v>0</v>
      </c>
      <c r="E34" s="25">
        <v>0</v>
      </c>
      <c r="F34" s="25">
        <v>0</v>
      </c>
      <c r="G34" s="26">
        <v>0</v>
      </c>
      <c r="H34" s="26">
        <v>0</v>
      </c>
      <c r="I34" s="3"/>
    </row>
    <row r="35" spans="1:9" ht="21" customHeight="1">
      <c r="A35" s="28">
        <v>3</v>
      </c>
      <c r="B35" s="39" t="s">
        <v>46</v>
      </c>
      <c r="C35" s="21">
        <v>10700</v>
      </c>
      <c r="D35" s="21">
        <v>10700</v>
      </c>
      <c r="E35" s="21">
        <v>5000</v>
      </c>
      <c r="F35" s="21">
        <v>5000</v>
      </c>
      <c r="G35" s="22">
        <v>0</v>
      </c>
      <c r="H35" s="22">
        <v>0</v>
      </c>
      <c r="I35" s="3"/>
    </row>
    <row r="36" spans="1:9" ht="21" customHeight="1">
      <c r="A36" s="23"/>
      <c r="B36" s="40"/>
      <c r="C36" s="25">
        <v>0</v>
      </c>
      <c r="D36" s="25">
        <v>0</v>
      </c>
      <c r="E36" s="25">
        <v>0</v>
      </c>
      <c r="F36" s="25">
        <v>0</v>
      </c>
      <c r="G36" s="26">
        <v>0</v>
      </c>
      <c r="H36" s="26">
        <v>0</v>
      </c>
      <c r="I36" s="3"/>
    </row>
    <row r="37" spans="1:9" ht="15">
      <c r="A37" s="30">
        <v>4</v>
      </c>
      <c r="B37" s="39" t="s">
        <v>37</v>
      </c>
      <c r="C37" s="21">
        <v>303000</v>
      </c>
      <c r="D37" s="21">
        <v>303000</v>
      </c>
      <c r="E37" s="21">
        <v>39000</v>
      </c>
      <c r="F37" s="21">
        <v>39000</v>
      </c>
      <c r="G37" s="22">
        <v>0</v>
      </c>
      <c r="H37" s="22">
        <v>0</v>
      </c>
      <c r="I37" s="3"/>
    </row>
    <row r="38" spans="1:9" ht="15">
      <c r="A38" s="31"/>
      <c r="B38" s="40"/>
      <c r="C38" s="25">
        <v>0</v>
      </c>
      <c r="D38" s="25">
        <v>0</v>
      </c>
      <c r="E38" s="25">
        <v>0</v>
      </c>
      <c r="F38" s="25">
        <v>0</v>
      </c>
      <c r="G38" s="32">
        <v>0</v>
      </c>
      <c r="H38" s="32">
        <v>0</v>
      </c>
      <c r="I38" s="3"/>
    </row>
    <row r="39" spans="1:9" ht="15">
      <c r="A39" s="30">
        <v>5</v>
      </c>
      <c r="B39" s="51" t="s">
        <v>31</v>
      </c>
      <c r="C39" s="21">
        <v>192960</v>
      </c>
      <c r="D39" s="21">
        <v>192960</v>
      </c>
      <c r="E39" s="21">
        <v>24120</v>
      </c>
      <c r="F39" s="21">
        <v>24120</v>
      </c>
      <c r="G39" s="22">
        <v>0</v>
      </c>
      <c r="H39" s="22">
        <v>0</v>
      </c>
      <c r="I39" s="3"/>
    </row>
    <row r="40" spans="1:9" ht="15">
      <c r="A40" s="33"/>
      <c r="B40" s="40"/>
      <c r="C40" s="25">
        <v>0</v>
      </c>
      <c r="D40" s="25">
        <v>0</v>
      </c>
      <c r="E40" s="25">
        <v>0</v>
      </c>
      <c r="F40" s="25">
        <v>0</v>
      </c>
      <c r="G40" s="32">
        <v>0</v>
      </c>
      <c r="H40" s="32">
        <v>0</v>
      </c>
      <c r="I40" s="3"/>
    </row>
    <row r="41" spans="1:9" ht="15">
      <c r="A41" s="30">
        <v>6</v>
      </c>
      <c r="B41" s="39" t="s">
        <v>38</v>
      </c>
      <c r="C41" s="21">
        <v>321300</v>
      </c>
      <c r="D41" s="21">
        <v>321300</v>
      </c>
      <c r="E41" s="34">
        <v>1000</v>
      </c>
      <c r="F41" s="34">
        <v>1000</v>
      </c>
      <c r="G41" s="22">
        <v>0</v>
      </c>
      <c r="H41" s="22">
        <v>0</v>
      </c>
      <c r="I41" s="3"/>
    </row>
    <row r="42" spans="1:9" ht="15">
      <c r="A42" s="31"/>
      <c r="B42" s="40"/>
      <c r="C42" s="25">
        <v>0</v>
      </c>
      <c r="D42" s="25">
        <v>0</v>
      </c>
      <c r="E42" s="35">
        <v>0</v>
      </c>
      <c r="F42" s="35">
        <v>0</v>
      </c>
      <c r="G42" s="32">
        <v>0</v>
      </c>
      <c r="H42" s="32">
        <v>0</v>
      </c>
      <c r="I42" s="3"/>
    </row>
    <row r="43" spans="1:9" ht="17.25" customHeight="1">
      <c r="A43" s="30">
        <v>7</v>
      </c>
      <c r="B43" s="39" t="s">
        <v>30</v>
      </c>
      <c r="C43" s="21">
        <v>303000</v>
      </c>
      <c r="D43" s="21">
        <v>303000</v>
      </c>
      <c r="E43" s="34">
        <v>1000</v>
      </c>
      <c r="F43" s="34">
        <v>1000</v>
      </c>
      <c r="G43" s="22">
        <v>0</v>
      </c>
      <c r="H43" s="22">
        <v>0</v>
      </c>
      <c r="I43" s="3"/>
    </row>
    <row r="44" spans="1:9" ht="15">
      <c r="A44" s="31"/>
      <c r="B44" s="40"/>
      <c r="C44" s="25">
        <v>0</v>
      </c>
      <c r="D44" s="25">
        <v>0</v>
      </c>
      <c r="E44" s="25">
        <v>0</v>
      </c>
      <c r="F44" s="25">
        <v>0</v>
      </c>
      <c r="G44" s="32">
        <v>0</v>
      </c>
      <c r="H44" s="32">
        <v>0</v>
      </c>
      <c r="I44" s="3"/>
    </row>
    <row r="45" spans="1:9" ht="15">
      <c r="A45" s="28">
        <v>8</v>
      </c>
      <c r="B45" s="57" t="s">
        <v>56</v>
      </c>
      <c r="C45" s="21">
        <v>45900</v>
      </c>
      <c r="D45" s="21">
        <v>45900</v>
      </c>
      <c r="E45" s="34">
        <v>1000</v>
      </c>
      <c r="F45" s="34">
        <v>1000</v>
      </c>
      <c r="G45" s="22">
        <v>0</v>
      </c>
      <c r="H45" s="22">
        <v>0</v>
      </c>
      <c r="I45" s="3"/>
    </row>
    <row r="46" spans="1:9" ht="15">
      <c r="A46" s="23"/>
      <c r="B46" s="58"/>
      <c r="C46" s="25">
        <v>0</v>
      </c>
      <c r="D46" s="25">
        <v>0</v>
      </c>
      <c r="E46" s="35">
        <v>0</v>
      </c>
      <c r="F46" s="35">
        <v>0</v>
      </c>
      <c r="G46" s="26">
        <v>0</v>
      </c>
      <c r="H46" s="26">
        <v>0</v>
      </c>
      <c r="I46" s="3"/>
    </row>
    <row r="47" spans="1:9" ht="15">
      <c r="A47" s="28">
        <v>9</v>
      </c>
      <c r="B47" s="57" t="s">
        <v>55</v>
      </c>
      <c r="C47" s="21">
        <v>13500</v>
      </c>
      <c r="D47" s="21">
        <v>13500</v>
      </c>
      <c r="E47" s="34">
        <v>1000</v>
      </c>
      <c r="F47" s="34">
        <v>1000</v>
      </c>
      <c r="G47" s="22">
        <v>0</v>
      </c>
      <c r="H47" s="22">
        <v>0</v>
      </c>
      <c r="I47" s="3"/>
    </row>
    <row r="48" spans="1:9" ht="15">
      <c r="A48" s="23"/>
      <c r="B48" s="58"/>
      <c r="C48" s="25">
        <v>0</v>
      </c>
      <c r="D48" s="25">
        <v>0</v>
      </c>
      <c r="E48" s="25">
        <v>0</v>
      </c>
      <c r="F48" s="25">
        <v>0</v>
      </c>
      <c r="G48" s="26">
        <v>0</v>
      </c>
      <c r="H48" s="26">
        <v>0</v>
      </c>
      <c r="I48" s="3"/>
    </row>
    <row r="49" spans="1:9" ht="22.5" customHeight="1">
      <c r="A49" s="28">
        <v>10</v>
      </c>
      <c r="B49" s="49" t="s">
        <v>44</v>
      </c>
      <c r="C49" s="21">
        <v>3000</v>
      </c>
      <c r="D49" s="21">
        <v>3000</v>
      </c>
      <c r="E49" s="21">
        <v>3000</v>
      </c>
      <c r="F49" s="21">
        <v>3000</v>
      </c>
      <c r="G49" s="22">
        <v>0</v>
      </c>
      <c r="H49" s="22">
        <v>0</v>
      </c>
      <c r="I49" s="3"/>
    </row>
    <row r="50" spans="1:9" ht="15">
      <c r="A50" s="23"/>
      <c r="B50" s="50"/>
      <c r="C50" s="25">
        <v>0</v>
      </c>
      <c r="D50" s="25">
        <v>0</v>
      </c>
      <c r="E50" s="25">
        <v>0</v>
      </c>
      <c r="F50" s="25">
        <v>0</v>
      </c>
      <c r="G50" s="26">
        <v>0</v>
      </c>
      <c r="H50" s="26">
        <v>0</v>
      </c>
      <c r="I50" s="3"/>
    </row>
    <row r="51" spans="1:9" ht="15">
      <c r="A51" s="28">
        <v>11</v>
      </c>
      <c r="B51" s="49" t="s">
        <v>45</v>
      </c>
      <c r="C51" s="21">
        <v>1500</v>
      </c>
      <c r="D51" s="21">
        <v>1500</v>
      </c>
      <c r="E51" s="21">
        <v>1500</v>
      </c>
      <c r="F51" s="21">
        <v>1500</v>
      </c>
      <c r="G51" s="22">
        <v>0</v>
      </c>
      <c r="H51" s="22">
        <v>0</v>
      </c>
      <c r="I51" s="3"/>
    </row>
    <row r="52" spans="1:9" ht="15.75" customHeight="1">
      <c r="A52" s="23"/>
      <c r="B52" s="50"/>
      <c r="C52" s="25">
        <v>0</v>
      </c>
      <c r="D52" s="25">
        <v>0</v>
      </c>
      <c r="E52" s="25">
        <v>0</v>
      </c>
      <c r="F52" s="25">
        <v>0</v>
      </c>
      <c r="G52" s="26">
        <v>0</v>
      </c>
      <c r="H52" s="26">
        <v>0</v>
      </c>
      <c r="I52" s="3"/>
    </row>
    <row r="53" spans="1:9" ht="15">
      <c r="A53" s="28">
        <v>12</v>
      </c>
      <c r="B53" s="49" t="s">
        <v>47</v>
      </c>
      <c r="C53" s="21">
        <v>15500</v>
      </c>
      <c r="D53" s="21">
        <v>15500</v>
      </c>
      <c r="E53" s="21">
        <v>15500</v>
      </c>
      <c r="F53" s="21">
        <v>15500</v>
      </c>
      <c r="G53" s="22">
        <v>0</v>
      </c>
      <c r="H53" s="22">
        <v>0</v>
      </c>
      <c r="I53" s="3"/>
    </row>
    <row r="54" spans="1:9" ht="33" customHeight="1">
      <c r="A54" s="23"/>
      <c r="B54" s="50"/>
      <c r="C54" s="25">
        <v>0</v>
      </c>
      <c r="D54" s="25">
        <v>0</v>
      </c>
      <c r="E54" s="25">
        <v>0</v>
      </c>
      <c r="F54" s="25">
        <v>0</v>
      </c>
      <c r="G54" s="26">
        <v>0</v>
      </c>
      <c r="H54" s="26">
        <v>0</v>
      </c>
      <c r="I54" s="3"/>
    </row>
    <row r="55" spans="1:9" ht="15">
      <c r="A55" s="28">
        <v>13</v>
      </c>
      <c r="B55" s="49" t="s">
        <v>48</v>
      </c>
      <c r="C55" s="21">
        <v>1000</v>
      </c>
      <c r="D55" s="21">
        <v>1000</v>
      </c>
      <c r="E55" s="21">
        <v>1000</v>
      </c>
      <c r="F55" s="21">
        <v>1000</v>
      </c>
      <c r="G55" s="22">
        <v>0</v>
      </c>
      <c r="H55" s="22">
        <v>0</v>
      </c>
      <c r="I55" s="3"/>
    </row>
    <row r="56" spans="1:9" ht="34.5" customHeight="1">
      <c r="A56" s="23"/>
      <c r="B56" s="50"/>
      <c r="C56" s="25">
        <v>0</v>
      </c>
      <c r="D56" s="25">
        <v>0</v>
      </c>
      <c r="E56" s="25">
        <v>0</v>
      </c>
      <c r="F56" s="25">
        <v>0</v>
      </c>
      <c r="G56" s="26">
        <v>0</v>
      </c>
      <c r="H56" s="26">
        <v>0</v>
      </c>
      <c r="I56" s="3"/>
    </row>
    <row r="57" spans="1:9" ht="15">
      <c r="A57" s="28">
        <v>14</v>
      </c>
      <c r="B57" s="49" t="s">
        <v>49</v>
      </c>
      <c r="C57" s="21">
        <v>61000</v>
      </c>
      <c r="D57" s="21">
        <v>61000</v>
      </c>
      <c r="E57" s="21">
        <v>61000</v>
      </c>
      <c r="F57" s="21">
        <v>61000</v>
      </c>
      <c r="G57" s="22">
        <v>0</v>
      </c>
      <c r="H57" s="22">
        <v>0</v>
      </c>
      <c r="I57" s="3"/>
    </row>
    <row r="58" spans="1:9" ht="15">
      <c r="A58" s="23"/>
      <c r="B58" s="50"/>
      <c r="C58" s="25">
        <v>0</v>
      </c>
      <c r="D58" s="25">
        <v>0</v>
      </c>
      <c r="E58" s="25">
        <v>0</v>
      </c>
      <c r="F58" s="25">
        <v>0</v>
      </c>
      <c r="G58" s="26">
        <v>0</v>
      </c>
      <c r="H58" s="26">
        <v>0</v>
      </c>
      <c r="I58" s="3"/>
    </row>
    <row r="59" spans="1:9" ht="15.75">
      <c r="A59" s="52" t="s">
        <v>11</v>
      </c>
      <c r="B59" s="53"/>
      <c r="C59" s="29">
        <f aca="true" t="shared" si="3" ref="C59:H59">C61+C63+C65+C69+C71+C77+C73+C75+C67</f>
        <v>6940965</v>
      </c>
      <c r="D59" s="29">
        <f t="shared" si="3"/>
        <v>6905965</v>
      </c>
      <c r="E59" s="29">
        <f t="shared" si="3"/>
        <v>2292850</v>
      </c>
      <c r="F59" s="29">
        <f t="shared" si="3"/>
        <v>2292850</v>
      </c>
      <c r="G59" s="29">
        <f t="shared" si="3"/>
        <v>0</v>
      </c>
      <c r="H59" s="29">
        <f t="shared" si="3"/>
        <v>0</v>
      </c>
      <c r="I59" s="3"/>
    </row>
    <row r="60" spans="1:9" ht="15.75">
      <c r="A60" s="54" t="s">
        <v>1</v>
      </c>
      <c r="B60" s="55"/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3"/>
    </row>
    <row r="61" spans="1:9" ht="15" customHeight="1">
      <c r="A61" s="41">
        <v>1</v>
      </c>
      <c r="B61" s="20" t="s">
        <v>14</v>
      </c>
      <c r="C61" s="21">
        <v>193494</v>
      </c>
      <c r="D61" s="21">
        <v>193494</v>
      </c>
      <c r="E61" s="21">
        <v>138000</v>
      </c>
      <c r="F61" s="21">
        <v>138000</v>
      </c>
      <c r="G61" s="22">
        <v>0</v>
      </c>
      <c r="H61" s="22">
        <v>0</v>
      </c>
      <c r="I61" s="2"/>
    </row>
    <row r="62" spans="1:9" ht="15" customHeight="1">
      <c r="A62" s="42"/>
      <c r="B62" s="24"/>
      <c r="C62" s="25">
        <v>0</v>
      </c>
      <c r="D62" s="25">
        <v>0</v>
      </c>
      <c r="E62" s="25">
        <v>0</v>
      </c>
      <c r="F62" s="25">
        <v>0</v>
      </c>
      <c r="G62" s="32">
        <v>0</v>
      </c>
      <c r="H62" s="32">
        <v>0</v>
      </c>
      <c r="I62" s="2"/>
    </row>
    <row r="63" spans="1:9" ht="15" customHeight="1">
      <c r="A63" s="46">
        <v>2</v>
      </c>
      <c r="B63" s="20" t="s">
        <v>12</v>
      </c>
      <c r="C63" s="21">
        <v>56000</v>
      </c>
      <c r="D63" s="21">
        <v>56000</v>
      </c>
      <c r="E63" s="21">
        <v>36000</v>
      </c>
      <c r="F63" s="21">
        <v>36000</v>
      </c>
      <c r="G63" s="22">
        <v>0</v>
      </c>
      <c r="H63" s="22">
        <v>0</v>
      </c>
      <c r="I63" s="2"/>
    </row>
    <row r="64" spans="1:9" ht="15" customHeight="1">
      <c r="A64" s="47"/>
      <c r="B64" s="24"/>
      <c r="C64" s="25">
        <v>0</v>
      </c>
      <c r="D64" s="25">
        <v>0</v>
      </c>
      <c r="E64" s="25">
        <v>0</v>
      </c>
      <c r="F64" s="25">
        <v>0</v>
      </c>
      <c r="G64" s="32">
        <v>0</v>
      </c>
      <c r="H64" s="32">
        <v>0</v>
      </c>
      <c r="I64" s="2"/>
    </row>
    <row r="65" spans="1:8" ht="15" customHeight="1">
      <c r="A65" s="41">
        <v>3</v>
      </c>
      <c r="B65" s="20" t="s">
        <v>13</v>
      </c>
      <c r="C65" s="36">
        <v>6218621</v>
      </c>
      <c r="D65" s="36">
        <v>6218621</v>
      </c>
      <c r="E65" s="36">
        <v>1881000</v>
      </c>
      <c r="F65" s="36">
        <v>1881000</v>
      </c>
      <c r="G65" s="36">
        <v>0</v>
      </c>
      <c r="H65" s="36">
        <v>0</v>
      </c>
    </row>
    <row r="66" spans="1:8" ht="15" customHeight="1">
      <c r="A66" s="42"/>
      <c r="B66" s="24"/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</row>
    <row r="67" spans="1:8" ht="15" customHeight="1">
      <c r="A67" s="41">
        <v>4</v>
      </c>
      <c r="B67" s="20" t="s">
        <v>50</v>
      </c>
      <c r="C67" s="36">
        <v>45000</v>
      </c>
      <c r="D67" s="36">
        <v>45000</v>
      </c>
      <c r="E67" s="36">
        <v>45000</v>
      </c>
      <c r="F67" s="36">
        <v>45000</v>
      </c>
      <c r="G67" s="36">
        <v>0</v>
      </c>
      <c r="H67" s="36">
        <v>0</v>
      </c>
    </row>
    <row r="68" spans="1:8" ht="15" customHeight="1">
      <c r="A68" s="42"/>
      <c r="B68" s="24"/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</row>
    <row r="69" spans="1:8" ht="15">
      <c r="A69" s="30">
        <v>5</v>
      </c>
      <c r="B69" s="39" t="s">
        <v>27</v>
      </c>
      <c r="C69" s="21">
        <v>215000</v>
      </c>
      <c r="D69" s="21">
        <v>180000</v>
      </c>
      <c r="E69" s="21">
        <v>162000</v>
      </c>
      <c r="F69" s="21">
        <v>162000</v>
      </c>
      <c r="G69" s="22">
        <v>0</v>
      </c>
      <c r="H69" s="22">
        <v>0</v>
      </c>
    </row>
    <row r="70" spans="1:8" ht="15">
      <c r="A70" s="31"/>
      <c r="B70" s="40"/>
      <c r="C70" s="25">
        <v>0</v>
      </c>
      <c r="D70" s="25">
        <v>0</v>
      </c>
      <c r="E70" s="25">
        <v>0</v>
      </c>
      <c r="F70" s="25">
        <v>0</v>
      </c>
      <c r="G70" s="32">
        <v>0</v>
      </c>
      <c r="H70" s="32">
        <v>0</v>
      </c>
    </row>
    <row r="71" spans="1:8" ht="17.25" customHeight="1">
      <c r="A71" s="30">
        <v>6</v>
      </c>
      <c r="B71" s="39" t="s">
        <v>28</v>
      </c>
      <c r="C71" s="21">
        <v>45000</v>
      </c>
      <c r="D71" s="21">
        <v>45000</v>
      </c>
      <c r="E71" s="21">
        <v>11000</v>
      </c>
      <c r="F71" s="21">
        <v>11000</v>
      </c>
      <c r="G71" s="22">
        <v>0</v>
      </c>
      <c r="H71" s="22">
        <v>0</v>
      </c>
    </row>
    <row r="72" spans="1:8" ht="12.75" customHeight="1">
      <c r="A72" s="31"/>
      <c r="B72" s="40"/>
      <c r="C72" s="25">
        <v>0</v>
      </c>
      <c r="D72" s="25">
        <v>0</v>
      </c>
      <c r="E72" s="25">
        <v>0</v>
      </c>
      <c r="F72" s="25">
        <v>0</v>
      </c>
      <c r="G72" s="32">
        <v>0</v>
      </c>
      <c r="H72" s="32">
        <v>0</v>
      </c>
    </row>
    <row r="73" spans="1:8" ht="21" customHeight="1">
      <c r="A73" s="41">
        <v>7</v>
      </c>
      <c r="B73" s="20" t="s">
        <v>41</v>
      </c>
      <c r="C73" s="38">
        <v>125000</v>
      </c>
      <c r="D73" s="38">
        <v>125000</v>
      </c>
      <c r="E73" s="21">
        <v>1000</v>
      </c>
      <c r="F73" s="21">
        <v>1000</v>
      </c>
      <c r="G73" s="22">
        <v>0</v>
      </c>
      <c r="H73" s="22">
        <v>0</v>
      </c>
    </row>
    <row r="74" spans="1:8" ht="12.75" customHeight="1">
      <c r="A74" s="42"/>
      <c r="B74" s="24"/>
      <c r="C74" s="25">
        <v>0</v>
      </c>
      <c r="D74" s="25">
        <v>0</v>
      </c>
      <c r="E74" s="25">
        <v>0</v>
      </c>
      <c r="F74" s="25">
        <v>0</v>
      </c>
      <c r="G74" s="32">
        <v>0</v>
      </c>
      <c r="H74" s="32">
        <v>0</v>
      </c>
    </row>
    <row r="75" spans="1:8" ht="12.75" customHeight="1">
      <c r="A75" s="46">
        <v>8</v>
      </c>
      <c r="B75" s="20" t="s">
        <v>40</v>
      </c>
      <c r="C75" s="38">
        <v>25000</v>
      </c>
      <c r="D75" s="38">
        <v>25000</v>
      </c>
      <c r="E75" s="21">
        <v>1000</v>
      </c>
      <c r="F75" s="21">
        <v>1000</v>
      </c>
      <c r="G75" s="22">
        <v>0</v>
      </c>
      <c r="H75" s="22">
        <v>0</v>
      </c>
    </row>
    <row r="76" spans="1:8" ht="12.75" customHeight="1">
      <c r="A76" s="47"/>
      <c r="B76" s="24"/>
      <c r="C76" s="25">
        <v>0</v>
      </c>
      <c r="D76" s="25">
        <v>0</v>
      </c>
      <c r="E76" s="25">
        <v>0</v>
      </c>
      <c r="F76" s="25">
        <v>0</v>
      </c>
      <c r="G76" s="32">
        <v>0</v>
      </c>
      <c r="H76" s="32">
        <v>0</v>
      </c>
    </row>
    <row r="77" spans="1:8" ht="15">
      <c r="A77" s="44">
        <v>9</v>
      </c>
      <c r="B77" s="39" t="s">
        <v>29</v>
      </c>
      <c r="C77" s="21">
        <v>17850</v>
      </c>
      <c r="D77" s="21">
        <v>17850</v>
      </c>
      <c r="E77" s="21">
        <v>17850</v>
      </c>
      <c r="F77" s="21">
        <v>17850</v>
      </c>
      <c r="G77" s="22">
        <v>0</v>
      </c>
      <c r="H77" s="22">
        <v>0</v>
      </c>
    </row>
    <row r="78" spans="1:8" ht="15">
      <c r="A78" s="45"/>
      <c r="B78" s="40"/>
      <c r="C78" s="25">
        <v>0</v>
      </c>
      <c r="D78" s="25">
        <v>0</v>
      </c>
      <c r="E78" s="25">
        <v>0</v>
      </c>
      <c r="F78" s="25">
        <v>0</v>
      </c>
      <c r="G78" s="32">
        <v>0</v>
      </c>
      <c r="H78" s="32">
        <v>0</v>
      </c>
    </row>
    <row r="79" spans="2:8" ht="15">
      <c r="B79" s="7"/>
      <c r="C79" s="8"/>
      <c r="D79" s="8"/>
      <c r="E79" s="8"/>
      <c r="F79" s="8"/>
      <c r="G79" s="8"/>
      <c r="H79" s="4"/>
    </row>
    <row r="80" spans="2:7" ht="15" customHeight="1">
      <c r="B80" s="9" t="s">
        <v>17</v>
      </c>
      <c r="C80" s="1" t="s">
        <v>18</v>
      </c>
      <c r="E80" s="10" t="s">
        <v>19</v>
      </c>
      <c r="G80" s="11" t="s">
        <v>20</v>
      </c>
    </row>
    <row r="81" spans="2:7" ht="15">
      <c r="B81" s="9" t="s">
        <v>21</v>
      </c>
      <c r="C81" s="1" t="s">
        <v>22</v>
      </c>
      <c r="E81" s="12" t="s">
        <v>23</v>
      </c>
      <c r="G81" s="1" t="s">
        <v>24</v>
      </c>
    </row>
    <row r="82" spans="2:7" ht="15" customHeight="1">
      <c r="B82" s="9" t="s">
        <v>25</v>
      </c>
      <c r="G82" s="1" t="s">
        <v>26</v>
      </c>
    </row>
    <row r="84" spans="2:6" ht="15" customHeight="1">
      <c r="B84" s="43"/>
      <c r="C84" s="43"/>
      <c r="D84" s="3"/>
      <c r="E84" s="3"/>
      <c r="F84" s="3"/>
    </row>
    <row r="85" spans="2:6" ht="15">
      <c r="B85" s="4"/>
      <c r="C85" s="3"/>
      <c r="D85" s="3"/>
      <c r="E85" s="3"/>
      <c r="F85" s="3"/>
    </row>
    <row r="86" spans="2:6" ht="15">
      <c r="B86" s="75" t="s">
        <v>57</v>
      </c>
      <c r="C86" s="3"/>
      <c r="D86" s="3"/>
      <c r="E86" s="3"/>
      <c r="F86" s="3"/>
    </row>
    <row r="87" spans="2:6" ht="15">
      <c r="B87" s="75"/>
      <c r="C87" s="3"/>
      <c r="D87" s="3"/>
      <c r="E87" s="3"/>
      <c r="F87" s="3"/>
    </row>
    <row r="88" spans="2:6" ht="15">
      <c r="B88" s="75" t="s">
        <v>58</v>
      </c>
      <c r="C88" s="6"/>
      <c r="D88" s="56"/>
      <c r="E88" s="56"/>
      <c r="F88" s="56"/>
    </row>
    <row r="89" spans="2:6" ht="15">
      <c r="B89" s="75"/>
      <c r="C89" s="6"/>
      <c r="D89" s="6"/>
      <c r="E89" s="6"/>
      <c r="F89" s="6"/>
    </row>
    <row r="90" spans="2:6" ht="15">
      <c r="B90" s="4"/>
      <c r="C90" s="6"/>
      <c r="D90" s="56"/>
      <c r="E90" s="56"/>
      <c r="F90" s="6"/>
    </row>
    <row r="91" spans="2:6" ht="15">
      <c r="B91" s="4"/>
      <c r="C91" s="6"/>
      <c r="D91" s="6"/>
      <c r="E91" s="6"/>
      <c r="F91" s="6"/>
    </row>
    <row r="92" spans="2:6" ht="15">
      <c r="B92" s="4"/>
      <c r="C92" s="6"/>
      <c r="D92" s="48"/>
      <c r="E92" s="48"/>
      <c r="F92" s="6"/>
    </row>
    <row r="93" spans="2:6" ht="15">
      <c r="B93" s="4"/>
      <c r="C93" s="6"/>
      <c r="D93" s="6"/>
      <c r="E93" s="6"/>
      <c r="F93" s="6"/>
    </row>
    <row r="94" spans="2:6" ht="15">
      <c r="B94" s="4"/>
      <c r="C94" s="6"/>
      <c r="D94" s="48"/>
      <c r="E94" s="48"/>
      <c r="F94" s="6"/>
    </row>
    <row r="95" spans="2:6" ht="15">
      <c r="B95" s="4"/>
      <c r="C95" s="6"/>
      <c r="D95" s="6"/>
      <c r="E95" s="6"/>
      <c r="F95" s="6"/>
    </row>
    <row r="96" spans="2:6" ht="15">
      <c r="B96" s="4"/>
      <c r="C96" s="6"/>
      <c r="D96" s="48"/>
      <c r="E96" s="48"/>
      <c r="F96" s="6"/>
    </row>
    <row r="97" spans="2:6" ht="15">
      <c r="B97" s="4"/>
      <c r="C97" s="6"/>
      <c r="D97" s="6"/>
      <c r="E97" s="6"/>
      <c r="F97" s="6"/>
    </row>
    <row r="98" spans="2:6" ht="15">
      <c r="B98" s="4"/>
      <c r="C98" s="6"/>
      <c r="D98" s="48"/>
      <c r="E98" s="48"/>
      <c r="F98" s="6"/>
    </row>
    <row r="99" spans="2:6" ht="15">
      <c r="B99" s="4"/>
      <c r="C99" s="3"/>
      <c r="D99" s="3"/>
      <c r="E99" s="3"/>
      <c r="F99" s="3"/>
    </row>
    <row r="100" spans="2:6" ht="15">
      <c r="B100" s="4"/>
      <c r="C100" s="3"/>
      <c r="D100" s="3"/>
      <c r="E100" s="3"/>
      <c r="F100" s="3"/>
    </row>
    <row r="101" spans="2:6" ht="15">
      <c r="B101" s="4"/>
      <c r="C101" s="3"/>
      <c r="D101" s="3"/>
      <c r="E101" s="3"/>
      <c r="F101" s="3"/>
    </row>
    <row r="102" spans="2:6" ht="15">
      <c r="B102" s="4"/>
      <c r="C102" s="3"/>
      <c r="D102" s="3"/>
      <c r="E102" s="3"/>
      <c r="F102" s="3"/>
    </row>
  </sheetData>
  <sheetProtection/>
  <mergeCells count="59">
    <mergeCell ref="A59:B59"/>
    <mergeCell ref="A3:E3"/>
    <mergeCell ref="A6:A8"/>
    <mergeCell ref="B6:B8"/>
    <mergeCell ref="C6:C8"/>
    <mergeCell ref="D6:D8"/>
    <mergeCell ref="A10:B10"/>
    <mergeCell ref="E6:E8"/>
    <mergeCell ref="A4:H4"/>
    <mergeCell ref="F6:H6"/>
    <mergeCell ref="H7:H8"/>
    <mergeCell ref="G7:G8"/>
    <mergeCell ref="A12:B12"/>
    <mergeCell ref="A17:B17"/>
    <mergeCell ref="B37:B38"/>
    <mergeCell ref="A9:B9"/>
    <mergeCell ref="A11:B11"/>
    <mergeCell ref="F7:F8"/>
    <mergeCell ref="B13:B14"/>
    <mergeCell ref="A63:A64"/>
    <mergeCell ref="B45:B46"/>
    <mergeCell ref="B47:B48"/>
    <mergeCell ref="A65:A66"/>
    <mergeCell ref="A18:B18"/>
    <mergeCell ref="A30:B30"/>
    <mergeCell ref="B35:B36"/>
    <mergeCell ref="A61:A62"/>
    <mergeCell ref="B33:B34"/>
    <mergeCell ref="B43:B44"/>
    <mergeCell ref="A60:B60"/>
    <mergeCell ref="B31:B32"/>
    <mergeCell ref="B41:B42"/>
    <mergeCell ref="B15:B16"/>
    <mergeCell ref="D98:E98"/>
    <mergeCell ref="D96:E96"/>
    <mergeCell ref="D94:E94"/>
    <mergeCell ref="D88:F88"/>
    <mergeCell ref="D90:E90"/>
    <mergeCell ref="B27:B28"/>
    <mergeCell ref="D92:E92"/>
    <mergeCell ref="B57:B58"/>
    <mergeCell ref="B19:B20"/>
    <mergeCell ref="B21:B22"/>
    <mergeCell ref="B39:B40"/>
    <mergeCell ref="A29:B29"/>
    <mergeCell ref="B53:B54"/>
    <mergeCell ref="B55:B56"/>
    <mergeCell ref="B23:B24"/>
    <mergeCell ref="B49:B50"/>
    <mergeCell ref="B25:B26"/>
    <mergeCell ref="A67:A68"/>
    <mergeCell ref="B84:C84"/>
    <mergeCell ref="B77:B78"/>
    <mergeCell ref="B71:B72"/>
    <mergeCell ref="A77:A78"/>
    <mergeCell ref="A73:A74"/>
    <mergeCell ref="A75:A76"/>
    <mergeCell ref="B69:B70"/>
    <mergeCell ref="B51:B52"/>
  </mergeCells>
  <printOptions/>
  <pageMargins left="0.3937007874015748" right="0.11811023622047245" top="0.11811023622047245" bottom="0.15748031496062992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2024-01-22T07:57:44Z</cp:lastPrinted>
  <dcterms:created xsi:type="dcterms:W3CDTF">1998-10-27T12:30:16Z</dcterms:created>
  <dcterms:modified xsi:type="dcterms:W3CDTF">2024-03-15T07:58:33Z</dcterms:modified>
  <cp:category/>
  <cp:version/>
  <cp:contentType/>
  <cp:contentStatus/>
</cp:coreProperties>
</file>