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<sst xmlns="http://schemas.openxmlformats.org/spreadsheetml/2006/main" count="603" uniqueCount="273">
  <si>
    <t>Nt crt.</t>
  </si>
  <si>
    <t>Denumire</t>
  </si>
  <si>
    <t>Valoare</t>
  </si>
  <si>
    <t>Domeniu Propriu/Public/Propriu</t>
  </si>
  <si>
    <t>Locatia</t>
  </si>
  <si>
    <t>Descriere</t>
  </si>
  <si>
    <t xml:space="preserve">Branșamente apă </t>
  </si>
  <si>
    <t xml:space="preserve">Înlocuire branșamente </t>
  </si>
  <si>
    <t>Reabilitări poziții contorizări</t>
  </si>
  <si>
    <t>Reparatie retea de apă DN 800- str. Fabricii</t>
  </si>
  <si>
    <t>Extindere rețele de  apă str Fluturilor</t>
  </si>
  <si>
    <t>Conductă de apă HDPE 110 mm- 190 m, Cămin vane cu capac carosabil - 1 buc, Hidrant suprateran DN80 - 2 buc</t>
  </si>
  <si>
    <t>Extndere rețele apă str. Stefan Ruha</t>
  </si>
  <si>
    <t>Conductă apă HDPE 110 mm = 100 m, Conductă apă HDPE 63 mm = 20 m, Hidrant subteran 80=1 buc,</t>
  </si>
  <si>
    <t xml:space="preserve">Conectarea imobile la branșamentele reabilitate </t>
  </si>
  <si>
    <t>Extindere rețele apă str.Maria , Dana , Iris</t>
  </si>
  <si>
    <t>Str. Maria -Conductă de apă HDPE 90-400 m, str. Dana - Conductă de apă HDPE 63- 65 m, str. Iris  - Conductă de apă HDPE 63- 100 m, Cămin vane cu capac carosabil buc = 3, Hidrant de incendiu suprateran DN 80 buc = 3</t>
  </si>
  <si>
    <t xml:space="preserve">Înlocuire branşamente cu TV HDPE De 63 mm-15 m, </t>
  </si>
  <si>
    <t>HDPE-De50mm-25 m, De 40 mm-50 m, De 25 mm-550 m</t>
  </si>
  <si>
    <t>Reabilitări poziţii contorizări cu TV PE20-300m, PE25-45 m,PE40-60m</t>
  </si>
  <si>
    <t>Extindere rețele apă Str. Aurel Vlaicu nr. 90 - 94/A:</t>
  </si>
  <si>
    <t>Conductă de apă HDPE 110 mm - 359 m, Conductă de apă HDPE 90 mm - 200 m, Cămin vane cu capac carosabil buc = 5, Hidrant de incendiu suprateran DN 80  buc = 4, Branşamente cu contor buc = 40</t>
  </si>
  <si>
    <t>Reţea de apă, P-ţa de alimente 1</t>
  </si>
  <si>
    <t>Conductă de apă HDPE 90 mm - 300 m, Conductă de apă HDPE 63 mm - 75 m, Branşamente de apă din cond. HDPE 100 De 25 - 600 m, Cămine apometru cu capac necarosabil buc = 9 cu 45 buc contoare de apă, Hidrant de incendiu suprateran DN 80 buc = 4</t>
  </si>
  <si>
    <t>Reabilitare rețea de apă str. O. Goga (între B-dul Cloșca și str. Dâmbovița):</t>
  </si>
  <si>
    <t>Conductă de apă HDPE 63-510 m, Cămin vane cu capac carosabil buc = 1, Cămin vane cu capac necarosabil buc = 4, Hidrant de incendiu suprateran DN80 buc = 2</t>
  </si>
  <si>
    <t>85 BUC</t>
  </si>
  <si>
    <t>80 BUC</t>
  </si>
  <si>
    <t>291 BUC</t>
  </si>
  <si>
    <t>62 BUC</t>
  </si>
  <si>
    <t>73 BUC</t>
  </si>
  <si>
    <t>39 BUC</t>
  </si>
  <si>
    <t>361 BUC</t>
  </si>
  <si>
    <t>152 BUC</t>
  </si>
  <si>
    <t>81 BUC</t>
  </si>
  <si>
    <t>259 BUC</t>
  </si>
  <si>
    <t>PUBLIC</t>
  </si>
  <si>
    <t>GEST 1000</t>
  </si>
  <si>
    <t>TOTAL IID 2016-2017 (GEST 1000)</t>
  </si>
  <si>
    <t>Lista bunurilor de retur rezultate din fondul I.I.D.  (2016-2018)</t>
  </si>
  <si>
    <t xml:space="preserve">Racorduri de canalizare noi, inlocuiri </t>
  </si>
  <si>
    <t>Reparat Guri de scurgere și cămin canal :</t>
  </si>
  <si>
    <t>Racorduri de canalizare</t>
  </si>
  <si>
    <t xml:space="preserve">Extindere rețele canal str. Fluturilor  </t>
  </si>
  <si>
    <t xml:space="preserve">Extindere rețele canal str. Poienilor </t>
  </si>
  <si>
    <t>Guri de scurgere și cămin canal:</t>
  </si>
  <si>
    <t>camin canal 207 buc, gratar guri de scurgere 106 buc, capac carosabil 64 buc, capac necarosabil 15 buc</t>
  </si>
  <si>
    <t xml:space="preserve">Conductă PVC 250 = 190 m, capac de vizitare carosabil - 5 buc      </t>
  </si>
  <si>
    <t xml:space="preserve">Conductă PVC 250 = 74 m,  capac de vizitare carosabil - 3 buc   </t>
  </si>
  <si>
    <t>Grătare și rame guri de scurgere = 95 buc, Cămin cu capac carosabil = 95 buc, Cămin cu capac necarosabil =28 buc</t>
  </si>
  <si>
    <t>GEST 1001</t>
  </si>
  <si>
    <t>TOTAL IID 2016-2017 (GEST 1001)</t>
  </si>
  <si>
    <t>Extindere rețele de canalizare str.Maria , Dana , Iris:</t>
  </si>
  <si>
    <t>Str. Maria -Conductă de canalizare HDPE 110 mm -  420 m, str. Dana - Conductă de canalizare HDPE 110 - 80 m, str. Iris  - Conductă de canalizare HDPE 110 - 100 m, Cămine de vizitare buc = 6</t>
  </si>
  <si>
    <t xml:space="preserve">Extindere rețele canal str. Mara </t>
  </si>
  <si>
    <t>Conductă de canalizare PVC-KG SN8 Dn200 - 96 m, Cămine de curățire cu capac carosabil buc = 4,Racorduri canalizare buc = 6</t>
  </si>
  <si>
    <t>Rețea de canalizare, incinta P-ța de alimente nr. 1</t>
  </si>
  <si>
    <t>Cămin racord canal buc = 3</t>
  </si>
  <si>
    <t>Extindere rețele de canalizare Str. Aurel Vlaicu nr. 90 - 94/A:</t>
  </si>
  <si>
    <t>Conductă de canalizare PVC 250 mm - 276 m, Conductă de canalizare PVC 200 mm - 42 m,Conductă de canalizare sub presiune, refulare PE 110 mm - 285 m , Cămine de vizitare buc = 9, Cămine de racordare buc = 4, Racorduri canal cu conductă PVC - 54 m</t>
  </si>
  <si>
    <t>Racorduri canal cu conductă PVCDN 160- 76 m, HDPE De 40 mm - 55 m buc = 17</t>
  </si>
  <si>
    <t>Extindere rețele canal str. M. Eminescu:</t>
  </si>
  <si>
    <t xml:space="preserve">Cămine de vizitare cu capac necarosabil buc = 3Conductă de canalizare PVC 250 mm - 84 m, Conductă de canalizare PVC 200 mm - 30 m, Conductă de canalizare PVC 160 mm - 19,5 m, Guri de scurgere buc = 2, </t>
  </si>
  <si>
    <t>Cămin cu capac carosabil buc=64, Cămin cu capac necarosabil buc=29, Grătare și rame guri de scurgere buc=156</t>
  </si>
  <si>
    <t>TOTAL IID 2018 (GEST 1000)</t>
  </si>
  <si>
    <t>Automatizare și comandă ultrasonică grătar automat 1</t>
  </si>
  <si>
    <t>Automatizare și comandă ultrasonică grătar automat 2</t>
  </si>
  <si>
    <t>Automatizare și comandă ultrasonică grătar automat 3</t>
  </si>
  <si>
    <t xml:space="preserve"> Înlocuit senzor oxigen dizolvat HAHLANGE </t>
  </si>
  <si>
    <t>Proiectare și execuție încălzire Clădire administrativă-</t>
  </si>
  <si>
    <t>Reparat transformator 630 KVA 400V la Sp Sud</t>
  </si>
  <si>
    <t>Refacerea învelitoarei la Clădire Administrativă,la Statia de epurare Satu Mare</t>
  </si>
  <si>
    <t>Reparații centrală termică, Statia de epurare</t>
  </si>
  <si>
    <t>GEST 1002</t>
  </si>
  <si>
    <t>LXV 416.99.20001 masurare optică cu sistem de autocurățare +Analizor- sondă ptr. oxigen dizolvat</t>
  </si>
  <si>
    <t xml:space="preserve">laborator ape uzate ,SCADA , dispecerat </t>
  </si>
  <si>
    <t>TOTAL IID 2016-2017 (GEST 1002)</t>
  </si>
  <si>
    <t>Revizii şi reparaţii tehnice posturi trafo - Staţia de epurare</t>
  </si>
  <si>
    <t>Aparataj conexiune linie 6 kv</t>
  </si>
  <si>
    <t>Aparataj conexiune transformator 6 kv</t>
  </si>
  <si>
    <t>Aparataj de măsură 6 kv</t>
  </si>
  <si>
    <t>Aparataj conexiune joasă tensiune la condensatori</t>
  </si>
  <si>
    <t>Bare de cupru cu accesorii</t>
  </si>
  <si>
    <t>Alimentare cu energie electrică de medie tensiune</t>
  </si>
  <si>
    <t>Transformatoare 6/0,4 kV- 2000 kVA</t>
  </si>
  <si>
    <t>Transformatoare 6/0,4 kV - 2000 kVA</t>
  </si>
  <si>
    <t>Aparataj de conexiune de joasă tensiune 400 V</t>
  </si>
  <si>
    <t>Celule de joasă tensiune din staţia de transformatoare</t>
  </si>
  <si>
    <t>Revizii şi reparaţii tehnice posturi trafo - SP - SUD</t>
  </si>
  <si>
    <t>Împământare</t>
  </si>
  <si>
    <t>Celulă linie 10 kV, 630 A</t>
  </si>
  <si>
    <t>Celulă Transformator 10 kV, 630 A</t>
  </si>
  <si>
    <t>Celulă Motor 10 kV, 630 A</t>
  </si>
  <si>
    <t>Celulă Măsură 10 kV</t>
  </si>
  <si>
    <t>Statia de epurare-electropompă AS 0841-S13/4-D01-10KFM seria 0410060, Q max = 78,2 mc/h, Hmax =7 m</t>
  </si>
  <si>
    <t>Statia de epurare-electropompă AS 0841-S13/4-D01-10KFM seria 0410061, Q max = 78,2 mc/h, Hmax =7 m</t>
  </si>
  <si>
    <t>Statia de epurare-electropompă AS 0841-S13/4-D01-10KFM (pompe deznisipator)seria 0412421, Q max = 78,2 mc/h, Hmax =7 m</t>
  </si>
  <si>
    <t>Statia de epurare-electropompă AS 0841-S13/4-D01-10KFM (pompe deznisipator) seria 0412418, Q max = 78,2 mc/h, Hmax =7 m</t>
  </si>
  <si>
    <t>Reparatii echipamente la Staţia de epurare:</t>
  </si>
  <si>
    <t>T2+T3 -Gratare rare pentru ape uzate (reparatii) Seria 115</t>
  </si>
  <si>
    <t>T2+T3 -Gratare rare pentru ape uzate (reparatii) Seria 116</t>
  </si>
  <si>
    <t>T2+T3 -Gratare rare pentru ape meteorice (reparatii) Seria 117</t>
  </si>
  <si>
    <t>T2+T3 -Gratare rare pentru ape meteorice (reparatii) Seria 118</t>
  </si>
  <si>
    <t>T6 Sortator de nisip seria 37 (reparații)</t>
  </si>
  <si>
    <t>TOTAL IID 2018 (GEST 1002)</t>
  </si>
  <si>
    <t>TOTAL IID 2018 (GEST 1001)</t>
  </si>
  <si>
    <t>Suflantă aerare Uzina Mărtinești- tuburi buc = 64</t>
  </si>
  <si>
    <t>Revizie SCADA  Uzina Mărtinești</t>
  </si>
  <si>
    <t>Modernizare  zonă protecție  Uzina Mărtinesti:</t>
  </si>
  <si>
    <t>GEST 1003</t>
  </si>
  <si>
    <t>TOTAL IID 2016-2017 (GEST 1003)</t>
  </si>
  <si>
    <t>Lucrări de izolaţii, reparaţii faţadă Staţia 1 Micro 17</t>
  </si>
  <si>
    <t>Lucrări de izolaţii, reparaţii faţadă Staţia 2 Carpaţi 2</t>
  </si>
  <si>
    <t>Refacere faţadă Staţia hidrofor Avântului (P. Bran)</t>
  </si>
  <si>
    <t>GEST 1004</t>
  </si>
  <si>
    <t>TOTAL IID 2016-2017 (GEST 1004)</t>
  </si>
  <si>
    <t>Rezervor apă str. Fagului</t>
  </si>
  <si>
    <t>TOTAL IID 2018 (GEST 1004)</t>
  </si>
  <si>
    <t>Revizie,reparaţii transformator 250 KW- front captare</t>
  </si>
  <si>
    <t>Revizie și reparat  Transformator 250 KVA- front captare</t>
  </si>
  <si>
    <t>GEST 1005</t>
  </si>
  <si>
    <t>TOTAL IID 2016-2017 (GEST 1005)</t>
  </si>
  <si>
    <t>Împrejmuire zonă de protecţie puţ nr. 2 -stalpi din TV patrata 60x60, fundatie de beton, panouri de gard bordurat din sârma zincată L= 44,2 m + poarta L= 4 m</t>
  </si>
  <si>
    <t>Împrejmuire zonă de protecţie puţ nr. 3 -stalpi din TV patrata 60x60, fundatie de beton, panouri de gard bordurat din sârma zincată L=73,1 m + poarta  L= 4 m</t>
  </si>
  <si>
    <t>Împrejmuire zonă de protecţie puţ nr. 4 -stalpi din TV patrata 60x60, fundatie de beton, panouri de gard bordurat din sârma zincată L=75,2 m + poarta  L= 4 m</t>
  </si>
  <si>
    <t>Împrejmuire zonă de protecţie puţ nr. 5 -stalpi din TV patrata 60x60, fundatie de beton, panouri de gard bordurat din sârma zincată L=76,5 m + poarta  L= 4 m</t>
  </si>
  <si>
    <t>Împrejmuire zonă de protecţie puţ nr. 6 -stalpi din TV patrata 60x60, fundatie de beton, panouri de gard bordurat din sârma zincată L=75,9 m + poarta  L= 4 m</t>
  </si>
  <si>
    <t>Împrejmuire zonă de protecţie puţ nr. 7 -stalpi din TV patrata 60x60, fundatie de beton, panouri de gard bordurat din sârma zincată L=76,2 m + poarta L= 4 m</t>
  </si>
  <si>
    <t>Împrejmuire zonă de protecţie puţ nr. 8 -stalpi din TV patrata 60x60, fundatie de beton, panouri de gard bordurat din sârma zincată L= 75,8 m + poarta  L= 4 m</t>
  </si>
  <si>
    <t>Împrejmuire zonă de protecţie puţ nr. 9+ -stalpi din TV patrata 60x60, fundatie de beton, panouri de gard bordurat din sârma zincată L= 75,8 m + poarta  L= 4 m</t>
  </si>
  <si>
    <t>Împrejmuire zonă de protecţie puţ nr. 10 -stalpi din TV patrata 60x60, fundatie de beton, panouri de gard bordurat din sârma zincată L= 71,9 m + poarta  L= 4 m</t>
  </si>
  <si>
    <t>Împrejmuire zonă de protecţie puţ nr. 11 -stalpi din TV patrata 60x60, fundatie de beton, panouri de gard bordurat din sârma zincată L= 71,9 m + poarta  L= 4 m</t>
  </si>
  <si>
    <t>Împrejmuire zonă de protecţie puţ nr. 12 stalpi din TV patrata 60x60, fundatie de beton, panouri de gard bordurat din sârma zincată L= 73,95 m + poarta  L= 4 m</t>
  </si>
  <si>
    <t>Împrejmuire zonă de protecţie puţ nr. 13-stalpi din TV patrata 60x60, fundatie de beton, panouri de gard bordurat din sârma zincată L= 76 m + poarta  L= 4 m</t>
  </si>
  <si>
    <t>Împrejmuire zonă de protecţie puţ nr.14 -stalpi din TV patrata 60x60, fundatie de beton, panouri de gard bordurat din sârma zincată L= 75,6 m + poarta  L= 4 m</t>
  </si>
  <si>
    <t>Împrejmuire zonă de protecţie puţ nr. 15 -stalpi din TV patrata 60x60, fundatie de beton, panouri de gard bordurat din sârma zincată L= 75,4 m + poarta  L= 4 m</t>
  </si>
  <si>
    <t>Împrejmuire zonă de protecţie puţ nr. 16 -stalpi din TV patrata 60x60, fundatie de beton, panouri de gard bordurat din sârma zincată L= 76,3 m + poarta  L= 4 m</t>
  </si>
  <si>
    <t>Împrejmuire zonă de protecţie puţ nr. 17 -stalpi din TV patrata 60x60, fundatie de beton, panouri de gard bordurat din sârma zincată L= 74,1 m + poarta  L= 4 m</t>
  </si>
  <si>
    <t>Împrejmuire zonă de protecţie puţ nr. 18 -stalpi din TV patrata 60x60, fundatie de beton, panouri de gard bordurat din sârma zincată L= 75,3 m + poarta  L= 4 m</t>
  </si>
  <si>
    <t>Împrejmuire zonă de protecţie puţ nr.19-stalpi din TV patrata 60x60, fundatie de beton, panouri de gard bordurat din sârma zincată L= 62 m + poarta  L= 4 m</t>
  </si>
  <si>
    <t>Împrejmuire zonă de protecţie puţ nr. 20 -stalpi din TV patrata 60x60, fundatie de beton, panouri de gard bordurat din sârma zincată L= 76,3 m + poarta  L= 4 m</t>
  </si>
  <si>
    <t>Împrejmuire zonă de protecţie puţ nr. 21 -stalpi din TV patrata 60x60, fundatie de beton, panouri de gard bordurat din sârma zincată L= 46 m + poarta  L= 4 m</t>
  </si>
  <si>
    <t>Împrejmuire zonă de protecţie puţ nr. 22 -stalpi din TV patrata 60x60, fundatie de beton, panouri de gard bordurat din sârma zincată L= 46,85 m + poarta  L= 4 m</t>
  </si>
  <si>
    <t>Împrejmuire zonă de protecţie puţ nr.23 -stalpi din TV patrata 60x60, fundatie de beton, panouri de gard bordurat din sârma zincată L= 41,35 m + poarta  L= 4 m</t>
  </si>
  <si>
    <t>Împrejmuire zonă de protecţie puţ nr. 24 stalpi din TV patrata 60x60, fundatie de beton, panouri de gard bordurat din sârma zincată L= 42,6 m + poarta  L= 4 m</t>
  </si>
  <si>
    <t>Împrejmuire zonă de protecţie puţ nr. 25 -stalpi din TV patrata 60x60, fundatie de beton, panouri de gard bordurat din sârma zincată L= 36,5 m + poarta  L= 4 m</t>
  </si>
  <si>
    <t>Împrejmuire zonă de protecţie puţ nr.26 -stalpi din TV patrata 60x60, fundatie de beton, panouri de gard bordurat din sârma zincată L= 36 m + poarta  L= 4 m</t>
  </si>
  <si>
    <t>Împrejmuire zonă de protecţie puţ nr. 27 -stalpi din TV patrata 60x60, fundatie de beton, panouri de gard bordurat din sârma zincată L= 36 m + poarta  L= 4 m</t>
  </si>
  <si>
    <t>Împrejmuire zonă de protecţie puţ nr. 28 -stalpi din TV patrata 60x60, fundatie de beton, panouri de gard bordurat din sârma zincată L= 47,16 m + poarta  L= 4 m</t>
  </si>
  <si>
    <t>Împrejmuire zonă de protecţie puţ nr. 30 -stalpi din TV patrata 60x60, fundatie de beton, panouri de gard bordurat din sârma zincată L= 37,92 m + poarta  L= 4 m</t>
  </si>
  <si>
    <t>Împrejmuire zonă de protecţie puţ nr. 31 -stalpi din TV patrata 60x60, fundatie de beton, panouri de gard bordurat din sârma zincată L= 42,41 m + poarta  L= 4 m</t>
  </si>
  <si>
    <t>Împrejmuire zonă de protecţie puţ nr. 32 -stalpi din TV patrata 60x60, fundatie de beton, panouri de gard bordurat din sârma zincată L= 39,19 m + poarta  L= 4 m</t>
  </si>
  <si>
    <t>Împrejmuire zonă de protecţie puţ nr. 34 -stalpi din TV patrata 60x60, fundatie de beton, panouri de gard bordurat din sârma zincată L= 38,54 m + poarta  L= 4 m</t>
  </si>
  <si>
    <t>Împrejmuire zonă de protecţie puţ nr. 35 -stalpi din TV patrata 60x60, fundatie de beton, panouri de gard bordurat din sârma zincată L= 34,81 m + poarta  L= 4 m</t>
  </si>
  <si>
    <t>Împrejmuire zonă de protecţie puţ nr. 37 -stalpi din TV patrata 60x60, fundatie de beton, panouri de gard bordurat din sârma zincată L= 52,09 m + poarta  L= 4 m</t>
  </si>
  <si>
    <t>Împrejmuire zonă de protecţie puţ nr. 38 -stalpi din TV patrata 60x60, fundatie de beton, panouri de gard bordurat din sârma zincată L= 36,36 m + poarta  L= 4 m</t>
  </si>
  <si>
    <t>Împrejmuire zonă de protecţie puţ nr. 39 -stalpi din TV patrata 60x60, fundatie de beton, panouri de gard bordurat din sârma zincată L= 39,96 m + poarta  L= 4 m</t>
  </si>
  <si>
    <t>Împrejmuire zonă de protecţie puţ nr. 40 -stalpi din TV patrata 60x60, fundatie de beton, panouri de gard bordurat din sârma zincată L= 39,27 m + poarta  L= 4 m</t>
  </si>
  <si>
    <t>Împrejmuire zonă de protecţie puţ nr. 41 -stalpi din TV patrata 60x60, fundatie de beton, panouri de gard bordurat din sârma zincată L= 35,66 m + poarta  L= 4 m</t>
  </si>
  <si>
    <t>Împrejmuire zonă de protecţie puţ nr. 42 -stalpi din TV patrata 60x60, fundatie de beton, panouri de gard bordurat din sârma zincată L= 35,98 m + poarta  L= 4 m</t>
  </si>
  <si>
    <t>Împrejmuire zonă de protecţie puţ nr. 43 -stalpi din TV patrata 60x60, fundatie de beton, panouri de gard bordurat din sârma zincată L= 36,13 m + poarta  L= 4 m</t>
  </si>
  <si>
    <t>Împrejmuire zonă de protecţie puţ nr. 44 -stalpi din TV patrata 60x60, fundatie de beton, panouri de gard bordurat din sârma zincată L= 36,32 m + poarta  L= 4 m</t>
  </si>
  <si>
    <t>Împrejmuire zonă de protecţie puţ nr. 45 -stalpi din TV patrata 60x60, fundatie de beton, panouri de gard bordurat din sârma zincată L= 36,6 m + poarta  L= 4 m</t>
  </si>
  <si>
    <t>Împrejmuire zonă de protecţie puţ nr. 46 -stalpi din TV patrata 60x60, fundatie de beton, panouri de gard bordurat din sârma zincată L= 31,46 m + poarta  L= 4 m</t>
  </si>
  <si>
    <t>Împrejmuire zonă de protecţie puţ nr. 47 -stalpi din TV patrata 60x60, fundatie de beton, panouri de gard bordurat din sârma zincată L= 38,48 m + poarta  L= 4 m</t>
  </si>
  <si>
    <t>Împrejmuire zonă de protecţie puţ nr. 48 -stalpi din TV patrata 60x60, fundatie de beton, panouri de gard bordurat din sârma zincată L= 35,46 m + poarta  L= 4 m</t>
  </si>
  <si>
    <t>Împrejmuire zonă de protecţie puţ nr. 49 -stalpi din TV patrata 60x60, fundatie de beton, panouri de gard bordurat din sârma zincată L= 32,31 m + poarta  L= 4 m</t>
  </si>
  <si>
    <t>Împrejmuire zonă de protecţie puţ nr. 50 -stalpi din TV patrata 60x60, fundatie de beton, panouri de gard bordurat din sârma zincată L= 37,94 m + poarta  L= 4 m</t>
  </si>
  <si>
    <t>Împrejmuire zonă de protecţie puţ nr. 51 -stalpi din TV patrata 60x60, fundatie de beton, panouri de gard bordurat din sârma zincată L= 36,48 m + poarta  L= 4 m</t>
  </si>
  <si>
    <t>Împrejmuire zonă de protecţie puţ nr. 54 -stalpi din TV patrata 60x60, fundatie de beton, panouri de gard bordurat din sârma zincată L= 37,29 m + poarta  L= 4 m</t>
  </si>
  <si>
    <t>Împrejmuire zonă de protecţie puţ nr. 55 -stalpi din TV patrata 60x60, fundatie de beton, panouri de gard bordurat din sârma zincată L= 36,85 m + poarta  L= 4 m</t>
  </si>
  <si>
    <t>Împrejmuire zonă de protecţie puţ nr. 56 -stalpi din TV patrata 60x60, fundatie de beton, panouri de gard bordurat din sârma zincată L= 52,53 m + poarta  L= 4 m</t>
  </si>
  <si>
    <t>Împrejmuire zonă de protecţie puţ nr. 57 -stalpi din TV patrata 60x60, fundatie de beton, panouri de gard bordurat din sârma zincată L= 76,11 m + poarta  L= 4 m</t>
  </si>
  <si>
    <t>Împrejmuire zonă de protecţie puţ nr. 59 -stalpi din TV patrata 60x60, fundatie de beton, panouri de gard bordurat din sârma zincată L= 77,9 m + poarta  L= 4 m</t>
  </si>
  <si>
    <t>Împrejmuire zonă de protecţie puţ nr. 62 -stalpi din TV patrata 60x60, fundatie de beton, panouri de gard bordurat din sârma zincată L= 77,9 m + poarta  L= 4 m</t>
  </si>
  <si>
    <t>Împrejmuire zonă de protecţie puţ nr. 63 -stalpi din TV patrata 60x60, fundatie de beton, panouri de gard bordurat din sârma zincată L= 57,71 m + poarta  L= 4 m</t>
  </si>
  <si>
    <t>Împrejmuire zonă de protecţie puţ nr. 64 -stalpi din TV patrata 60x60, fundatie de beton, panouri de gard bordurat din sârma zincată L= 77,6 m + poarta  L= 4 m</t>
  </si>
  <si>
    <t>Împrejmuire zonă de protecţie puţ nr. 65 -stalpi din TV patrata 60x60, fundatie de beton, panouri de gard bordurat din sârma zincată L= 66,6 m + poarta  L= 4 m</t>
  </si>
  <si>
    <t xml:space="preserve">Împrejmuire  Dispecerat -stalpi din TV patrata 60x60, fundatie de beton, panouri de gard bordurat din sârma zincată L= 60 m + poarta buc=2, </t>
  </si>
  <si>
    <t xml:space="preserve">Pompă submersibilă SP 77-5 Grundfos (pompe Instal SRL) </t>
  </si>
  <si>
    <t>Seria: 10000073, P=18,5 KW, Q=77 mc/h, H=61 mcA</t>
  </si>
  <si>
    <t>Seria: 10000074, P=18,5 KW, Q=77 mc/h, H=61 mcA</t>
  </si>
  <si>
    <t xml:space="preserve">Pompă submersibilă SP 46-9C, 380V, Grundfos </t>
  </si>
  <si>
    <t>Seria: 10000013, P=13 KW, Q=46 mc/h, H=74 mcA</t>
  </si>
  <si>
    <t>TOTAL IID 2018 (GEST 1005)</t>
  </si>
  <si>
    <t>Reparaţii la cladire, împrejmuire SP Fabricii</t>
  </si>
  <si>
    <t>Gard împrejmuire zonă de protecție sanitară Sp Deltei</t>
  </si>
  <si>
    <t>Placă picurător la Stația de pompare Strand:</t>
  </si>
  <si>
    <t xml:space="preserve">Lucrări de revizie reparații la PT Satu Mare - Staţia de pompare  Deltei </t>
  </si>
  <si>
    <t>Lucrări de revizie reparații la PT Satu Mare - Staţia de pompare Ștrand</t>
  </si>
  <si>
    <t>Lucrări de revizie reparații la PT Satu Mare-  Staţia de pompare Vulturului )</t>
  </si>
  <si>
    <t>Pompă:Stația de pompare”Ștrand</t>
  </si>
  <si>
    <t>Tablou automatizare grebla mecanica – St.Pompare-M17</t>
  </si>
  <si>
    <t>”Pompa FLYGT 3127.181.MT 5.9KW, Q=200mc/h,  H=10 mcA, Seria 1750377</t>
  </si>
  <si>
    <t>GEST 1013</t>
  </si>
  <si>
    <t>TOTAL IID 2016-2017 (GEST 1013)</t>
  </si>
  <si>
    <t>Stație de pompare WILO monobloc cu 2 pompe de automatizare-str.A Vlaicu Caracteristici: 2 pompe MTC 32 F39.16/30Ex3 Pnominală =3,4 KW, Q=11,5 mc/h Panou + automatizare WILO 2x4 kV + capac carosabil</t>
  </si>
  <si>
    <t xml:space="preserve">SP Sătmărel - pompă REXA PRO C08DA-435/EAD1X2 -     </t>
  </si>
  <si>
    <t>SP Balta Blondă -Pompă MTC 32F39.16/3C cu tocător</t>
  </si>
  <si>
    <t>Revizii şi reparaţii tehnice posturi trafo - SP - Fabricii:</t>
  </si>
  <si>
    <t>T0039-540-0 seria 6078113, Pnom max =4800 W</t>
  </si>
  <si>
    <t xml:space="preserve"> Seria 2081263, P = 3,45 KW</t>
  </si>
  <si>
    <t>Post transformator</t>
  </si>
  <si>
    <t>Transformator de putere</t>
  </si>
  <si>
    <t>Transformator 400 KW</t>
  </si>
  <si>
    <t>TOTAL IID 2018 (GEST 1013)</t>
  </si>
  <si>
    <t>TOTAL GENERAL</t>
  </si>
  <si>
    <t>PRIMARIA SATU MARE</t>
  </si>
  <si>
    <t>Serviciul Patrimoniu, Concesionari, Inchirieri</t>
  </si>
  <si>
    <t>Sef serviciu</t>
  </si>
  <si>
    <t>Faur Mihaela</t>
  </si>
  <si>
    <t>Intocmit</t>
  </si>
  <si>
    <t>Loga Monica</t>
  </si>
  <si>
    <t xml:space="preserve">Împrejmuire zonă de protecţie puţ nr. 4 </t>
  </si>
  <si>
    <t>Împrejmuire zonă de protecţie puţ nr. 3</t>
  </si>
  <si>
    <t>Împrejmuire zonă de protecţie puţ nr. 2</t>
  </si>
  <si>
    <t>Împrejmuire zonă de protecţie puţ nr. 5</t>
  </si>
  <si>
    <t>Împrejmuire zonă de protecţie puţ nr. 6</t>
  </si>
  <si>
    <t>Împrejmuire zonă de protecţie puţ nr. 7</t>
  </si>
  <si>
    <t>Împrejmuire zonă de protecţie puţ nr. 8</t>
  </si>
  <si>
    <t>Împrejmuire zonă de protecţie puţ nr. 10</t>
  </si>
  <si>
    <t>Împrejmuire zonă de protecţie puţ nr. 9</t>
  </si>
  <si>
    <t>Împrejmuire zonă de protecţie puţ nr. 11</t>
  </si>
  <si>
    <t>Împrejmuire zonă de protecţie puţ nr. 12</t>
  </si>
  <si>
    <t>Împrejmuire zonă de protecţie puţ nr. 13</t>
  </si>
  <si>
    <t>Împrejmuire zonă de protecţie puţ nr. 14</t>
  </si>
  <si>
    <t>Împrejmuire zonă de protecţie puţ nr. 15</t>
  </si>
  <si>
    <t>Împrejmuire zonă de protecţie puţ nr. 16</t>
  </si>
  <si>
    <t>Împrejmuire zonă de protecţie puţ nr. 17</t>
  </si>
  <si>
    <t>Împrejmuire zonă de protecţie puţ nr. 18</t>
  </si>
  <si>
    <t>Împrejmuire zonă de protecţie puţ nr. 19</t>
  </si>
  <si>
    <t>Împrejmuire zonă de protecţie puţ nr. 20</t>
  </si>
  <si>
    <t>Împrejmuire zonă de protecţie puţ nr. 21</t>
  </si>
  <si>
    <t>Împrejmuire zonă de protecţie puţ nr. 22</t>
  </si>
  <si>
    <t>Împrejmuire zonă de protecţie puţ nr. 23</t>
  </si>
  <si>
    <t>Împrejmuire zonă de protecţie puţ nr. 24</t>
  </si>
  <si>
    <t>Împrejmuire zonă de protecţie puţ nr. 25</t>
  </si>
  <si>
    <t>Împrejmuire zonă de protecţie puţ nr. 26</t>
  </si>
  <si>
    <t>Împrejmuire zonă de protecţie puţ nr. 27</t>
  </si>
  <si>
    <t>Împrejmuire zonă de protecţie puţ nr. 28</t>
  </si>
  <si>
    <t>Împrejmuire zonă de protecţie puţ nr. 29</t>
  </si>
  <si>
    <t>Împrejmuire zonă de protecţie puţ nr. 31</t>
  </si>
  <si>
    <t>Împrejmuire zonă de protecţie puţ nr. 32</t>
  </si>
  <si>
    <t>Împrejmuire zonă de protecţie puţ nr. 34</t>
  </si>
  <si>
    <t>Împrejmuire zonă de protecţie puţ nr. 35</t>
  </si>
  <si>
    <t>Împrejmuire zonă de protecţie puţ nr. 38</t>
  </si>
  <si>
    <t>Împrejmuire zonă de protecţie puţ nr. 39</t>
  </si>
  <si>
    <t>Împrejmuire zonă de protecţie puţ nr. 40</t>
  </si>
  <si>
    <t>Împrejmuire zonă de protecţie puţ nr. 37</t>
  </si>
  <si>
    <t>Împrejmuire zonă de protecţie puţ nr. 41</t>
  </si>
  <si>
    <t>Împrejmuire zonă de protecţie puţ nr. 42</t>
  </si>
  <si>
    <t>Împrejmuire zonă de protecţie puţ nr. 43</t>
  </si>
  <si>
    <t>Împrejmuire zonă de protecţie puţ nr. 44</t>
  </si>
  <si>
    <t>Împrejmuire zonă de protecţie puţ nr. 45</t>
  </si>
  <si>
    <t>Împrejmuire zonă de protecţie puţ nr. 46</t>
  </si>
  <si>
    <t>Împrejmuire zonă de protecţie puţ nr. 47</t>
  </si>
  <si>
    <t>Împrejmuire zonă de protecţie puţ nr. 48</t>
  </si>
  <si>
    <t>Împrejmuire zonă de protecţie puţ nr. 49</t>
  </si>
  <si>
    <t>Împrejmuire zonă de protecţie puţ nr. 50</t>
  </si>
  <si>
    <t>Împrejmuire zonă de protecţie puţ nr. 51</t>
  </si>
  <si>
    <t>Împrejmuire zonă de protecţie puţ nr. 54</t>
  </si>
  <si>
    <t>Împrejmuire zonă de protecţie puţ nr. 55</t>
  </si>
  <si>
    <t>Împrejmuire zonă de protecţie puţ nr. 56</t>
  </si>
  <si>
    <t>Împrejmuire zonă de protecţie puţ nr. 57</t>
  </si>
  <si>
    <t>Împrejmuire zonă de protecţie puţ nr. 63</t>
  </si>
  <si>
    <t>Împrejmuire zonă de protecţie puţ nr. 64</t>
  </si>
  <si>
    <t>Împrejmuire zonă de protecţie puţ nr. 66</t>
  </si>
  <si>
    <t>Împrejmuire  Dispecera</t>
  </si>
  <si>
    <t>Anexa nr.1 la H.C. L Satu Mare Nr.281/19.12.2019</t>
  </si>
  <si>
    <r>
      <t xml:space="preserve">             </t>
    </r>
    <r>
      <rPr>
        <sz val="10"/>
        <color indexed="8"/>
        <rFont val="Arial"/>
        <family val="2"/>
      </rPr>
      <t>Președinte de ședință</t>
    </r>
  </si>
  <si>
    <t>Secretar general</t>
  </si>
  <si>
    <t xml:space="preserve">                 Zazula Bela</t>
  </si>
  <si>
    <t>Mihaela Maria Racolța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</si>
</sst>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mm/dd/yyyy"/>
    <numFmt numFmtId="173" formatCode="_(* #,##0.00_);_(* \(#,##0.00\);_(* &quot;-&quot;??_);_(@_)"/>
    <numFmt numFmtId="174" formatCode="#,###.00"/>
    <numFmt numFmtId="175" formatCode="[$-10409]#,##0.00;\(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4" fontId="2" fillId="0" borderId="10" xfId="42" applyNumberFormat="1" applyFont="1" applyBorder="1" applyAlignment="1">
      <alignment horizontal="right" vertical="top"/>
    </xf>
    <xf numFmtId="4" fontId="2" fillId="0" borderId="10" xfId="46" applyNumberFormat="1" applyFont="1" applyBorder="1">
      <alignment/>
      <protection/>
    </xf>
    <xf numFmtId="4" fontId="3" fillId="0" borderId="10" xfId="0" applyNumberFormat="1" applyFont="1" applyBorder="1" applyAlignment="1">
      <alignment/>
    </xf>
    <xf numFmtId="49" fontId="3" fillId="33" borderId="10" xfId="46" applyNumberFormat="1" applyFont="1" applyFill="1" applyBorder="1" applyAlignment="1">
      <alignment vertical="center" wrapText="1"/>
      <protection/>
    </xf>
    <xf numFmtId="4" fontId="3" fillId="33" borderId="10" xfId="46" applyNumberFormat="1" applyFont="1" applyFill="1" applyBorder="1" applyAlignment="1">
      <alignment horizontal="right" vertical="center"/>
      <protection/>
    </xf>
    <xf numFmtId="49" fontId="3" fillId="33" borderId="10" xfId="46" applyNumberFormat="1" applyFont="1" applyFill="1" applyBorder="1" applyAlignment="1">
      <alignment vertical="top" wrapText="1"/>
      <protection/>
    </xf>
    <xf numFmtId="4" fontId="3" fillId="33" borderId="10" xfId="46" applyNumberFormat="1" applyFont="1" applyFill="1" applyBorder="1" applyAlignment="1">
      <alignment horizontal="right" vertical="top"/>
      <protection/>
    </xf>
    <xf numFmtId="0" fontId="3" fillId="0" borderId="10" xfId="46" applyFont="1" applyBorder="1" applyAlignment="1">
      <alignment horizontal="justify" vertical="center" wrapText="1"/>
      <protection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 applyProtection="1">
      <alignment vertical="top" wrapText="1" readingOrder="1"/>
      <protection locked="0"/>
    </xf>
    <xf numFmtId="174" fontId="3" fillId="0" borderId="10" xfId="0" applyNumberFormat="1" applyFont="1" applyBorder="1" applyAlignment="1">
      <alignment horizontal="right"/>
    </xf>
    <xf numFmtId="4" fontId="3" fillId="33" borderId="10" xfId="56" applyNumberFormat="1" applyFont="1" applyFill="1" applyBorder="1" applyAlignment="1">
      <alignment horizontal="right" vertical="center"/>
      <protection/>
    </xf>
    <xf numFmtId="4" fontId="3" fillId="33" borderId="10" xfId="56" applyNumberFormat="1" applyFont="1" applyFill="1" applyBorder="1" applyAlignment="1">
      <alignment horizontal="right" vertical="top"/>
      <protection/>
    </xf>
    <xf numFmtId="0" fontId="3" fillId="0" borderId="10" xfId="46" applyFont="1" applyBorder="1" applyAlignment="1">
      <alignment horizontal="left" vertical="center" wrapText="1"/>
      <protection/>
    </xf>
    <xf numFmtId="4" fontId="6" fillId="0" borderId="10" xfId="46" applyNumberFormat="1" applyFont="1" applyBorder="1">
      <alignment/>
      <protection/>
    </xf>
    <xf numFmtId="4" fontId="3" fillId="0" borderId="10" xfId="46" applyNumberFormat="1" applyFont="1" applyBorder="1">
      <alignment/>
      <protection/>
    </xf>
    <xf numFmtId="4" fontId="3" fillId="0" borderId="10" xfId="0" applyNumberFormat="1" applyFont="1" applyBorder="1" applyAlignment="1">
      <alignment vertical="center"/>
    </xf>
    <xf numFmtId="0" fontId="3" fillId="33" borderId="10" xfId="46" applyNumberFormat="1" applyFont="1" applyFill="1" applyBorder="1" applyAlignment="1">
      <alignment horizontal="left" vertical="top" wrapText="1"/>
      <protection/>
    </xf>
    <xf numFmtId="0" fontId="3" fillId="33" borderId="11" xfId="46" applyNumberFormat="1" applyFont="1" applyFill="1" applyBorder="1" applyAlignment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center"/>
    </xf>
    <xf numFmtId="0" fontId="42" fillId="34" borderId="0" xfId="0" applyFont="1" applyFill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4" fontId="3" fillId="0" borderId="11" xfId="46" applyNumberFormat="1" applyFont="1" applyBorder="1">
      <alignment/>
      <protection/>
    </xf>
    <xf numFmtId="0" fontId="43" fillId="34" borderId="0" xfId="0" applyFont="1" applyFill="1" applyAlignment="1">
      <alignment/>
    </xf>
    <xf numFmtId="0" fontId="43" fillId="0" borderId="0" xfId="0" applyFont="1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43" fillId="0" borderId="10" xfId="0" applyFont="1" applyBorder="1" applyAlignment="1">
      <alignment/>
    </xf>
    <xf numFmtId="4" fontId="44" fillId="35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4" fontId="43" fillId="35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/>
    </xf>
    <xf numFmtId="4" fontId="43" fillId="35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43" fillId="0" borderId="11" xfId="0" applyFont="1" applyBorder="1" applyAlignment="1">
      <alignment/>
    </xf>
    <xf numFmtId="175" fontId="2" fillId="35" borderId="12" xfId="0" applyNumberFormat="1" applyFont="1" applyFill="1" applyBorder="1" applyAlignment="1" applyProtection="1">
      <alignment vertical="top" wrapText="1" readingOrder="1"/>
      <protection locked="0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3" fillId="0" borderId="10" xfId="46" applyFont="1" applyBorder="1" applyAlignment="1">
      <alignment vertical="center" wrapText="1"/>
      <protection/>
    </xf>
    <xf numFmtId="4" fontId="2" fillId="0" borderId="13" xfId="46" applyNumberFormat="1" applyFont="1" applyBorder="1">
      <alignment/>
      <protection/>
    </xf>
    <xf numFmtId="4" fontId="3" fillId="0" borderId="13" xfId="46" applyNumberFormat="1" applyFont="1" applyBorder="1">
      <alignment/>
      <protection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33" borderId="13" xfId="46" applyNumberFormat="1" applyFont="1" applyFill="1" applyBorder="1" applyAlignment="1">
      <alignment horizontal="right" vertical="center"/>
      <protection/>
    </xf>
    <xf numFmtId="4" fontId="3" fillId="0" borderId="15" xfId="0" applyNumberFormat="1" applyFont="1" applyFill="1" applyBorder="1" applyAlignment="1">
      <alignment/>
    </xf>
    <xf numFmtId="4" fontId="2" fillId="0" borderId="16" xfId="46" applyNumberFormat="1" applyFont="1" applyBorder="1">
      <alignment/>
      <protection/>
    </xf>
    <xf numFmtId="4" fontId="3" fillId="0" borderId="17" xfId="46" applyNumberFormat="1" applyFont="1" applyBorder="1">
      <alignment/>
      <protection/>
    </xf>
    <xf numFmtId="4" fontId="2" fillId="0" borderId="18" xfId="46" applyNumberFormat="1" applyFont="1" applyBorder="1">
      <alignment/>
      <protection/>
    </xf>
    <xf numFmtId="4" fontId="2" fillId="0" borderId="17" xfId="46" applyNumberFormat="1" applyFont="1" applyBorder="1">
      <alignment/>
      <protection/>
    </xf>
    <xf numFmtId="4" fontId="2" fillId="0" borderId="15" xfId="46" applyNumberFormat="1" applyFont="1" applyBorder="1">
      <alignment/>
      <protection/>
    </xf>
    <xf numFmtId="0" fontId="43" fillId="0" borderId="10" xfId="0" applyFont="1" applyFill="1" applyBorder="1" applyAlignment="1">
      <alignment/>
    </xf>
    <xf numFmtId="0" fontId="43" fillId="35" borderId="19" xfId="0" applyFont="1" applyFill="1" applyBorder="1" applyAlignment="1">
      <alignment horizontal="center"/>
    </xf>
    <xf numFmtId="0" fontId="43" fillId="35" borderId="20" xfId="0" applyFont="1" applyFill="1" applyBorder="1" applyAlignment="1">
      <alignment horizontal="center"/>
    </xf>
    <xf numFmtId="0" fontId="43" fillId="35" borderId="21" xfId="0" applyFont="1" applyFill="1" applyBorder="1" applyAlignment="1">
      <alignment horizontal="center"/>
    </xf>
    <xf numFmtId="0" fontId="43" fillId="35" borderId="0" xfId="0" applyFont="1" applyFill="1" applyAlignment="1">
      <alignment horizontal="center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43" fillId="35" borderId="12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5" fillId="34" borderId="0" xfId="0" applyFont="1" applyFill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166">
      <selection activeCell="F187" sqref="F187"/>
    </sheetView>
  </sheetViews>
  <sheetFormatPr defaultColWidth="9.140625" defaultRowHeight="15"/>
  <cols>
    <col min="1" max="1" width="5.28125" style="29" customWidth="1"/>
    <col min="2" max="2" width="25.421875" style="29" customWidth="1"/>
    <col min="3" max="3" width="12.57421875" style="29" customWidth="1"/>
    <col min="4" max="4" width="12.00390625" style="29" customWidth="1"/>
    <col min="5" max="5" width="9.140625" style="29" customWidth="1"/>
    <col min="6" max="6" width="22.28125" style="29" customWidth="1"/>
    <col min="7" max="16384" width="9.140625" style="29" customWidth="1"/>
  </cols>
  <sheetData>
    <row r="1" spans="1:6" ht="12.75">
      <c r="A1" s="23"/>
      <c r="B1" s="23"/>
      <c r="C1" s="65" t="s">
        <v>268</v>
      </c>
      <c r="D1" s="23"/>
      <c r="E1" s="23"/>
      <c r="F1" s="23"/>
    </row>
    <row r="2" spans="1:6" ht="12.75">
      <c r="A2" s="23"/>
      <c r="B2" s="23"/>
      <c r="C2" s="23"/>
      <c r="D2" s="23"/>
      <c r="E2" s="23"/>
      <c r="F2" s="23"/>
    </row>
    <row r="3" spans="1:6" ht="12.75">
      <c r="A3" s="65"/>
      <c r="B3" s="65" t="s">
        <v>39</v>
      </c>
      <c r="C3" s="65"/>
      <c r="D3" s="65"/>
      <c r="E3" s="23"/>
      <c r="F3" s="23"/>
    </row>
    <row r="4" ht="11.25">
      <c r="F4" s="28"/>
    </row>
    <row r="5" spans="1:6" s="32" customFormat="1" ht="33.75">
      <c r="A5" s="30" t="s">
        <v>0</v>
      </c>
      <c r="B5" s="31" t="s">
        <v>1</v>
      </c>
      <c r="C5" s="30" t="s">
        <v>2</v>
      </c>
      <c r="D5" s="31" t="s">
        <v>3</v>
      </c>
      <c r="E5" s="30" t="s">
        <v>4</v>
      </c>
      <c r="F5" s="30" t="s">
        <v>5</v>
      </c>
    </row>
    <row r="6" spans="1:6" ht="11.25">
      <c r="A6" s="33">
        <v>1</v>
      </c>
      <c r="B6" s="9" t="s">
        <v>6</v>
      </c>
      <c r="C6" s="1">
        <v>23618.88</v>
      </c>
      <c r="D6" s="33" t="s">
        <v>36</v>
      </c>
      <c r="E6" s="33" t="s">
        <v>37</v>
      </c>
      <c r="F6" s="24" t="s">
        <v>26</v>
      </c>
    </row>
    <row r="7" spans="1:6" ht="11.25">
      <c r="A7" s="33">
        <v>2</v>
      </c>
      <c r="B7" s="9" t="s">
        <v>7</v>
      </c>
      <c r="C7" s="2">
        <v>62076.53</v>
      </c>
      <c r="D7" s="33" t="s">
        <v>36</v>
      </c>
      <c r="E7" s="33" t="s">
        <v>37</v>
      </c>
      <c r="F7" s="24" t="s">
        <v>27</v>
      </c>
    </row>
    <row r="8" spans="1:6" ht="11.25">
      <c r="A8" s="33">
        <v>3</v>
      </c>
      <c r="B8" s="9" t="s">
        <v>8</v>
      </c>
      <c r="C8" s="2">
        <v>14795.38</v>
      </c>
      <c r="D8" s="33" t="s">
        <v>36</v>
      </c>
      <c r="E8" s="33" t="s">
        <v>37</v>
      </c>
      <c r="F8" s="24" t="s">
        <v>28</v>
      </c>
    </row>
    <row r="9" spans="1:6" ht="22.5">
      <c r="A9" s="33">
        <v>4</v>
      </c>
      <c r="B9" s="9" t="s">
        <v>9</v>
      </c>
      <c r="C9" s="3">
        <v>38397.16</v>
      </c>
      <c r="D9" s="33" t="s">
        <v>36</v>
      </c>
      <c r="E9" s="33" t="s">
        <v>37</v>
      </c>
      <c r="F9" s="24" t="s">
        <v>29</v>
      </c>
    </row>
    <row r="10" spans="1:6" ht="11.25">
      <c r="A10" s="33">
        <v>5</v>
      </c>
      <c r="B10" s="4" t="s">
        <v>6</v>
      </c>
      <c r="C10" s="5">
        <v>32080.88</v>
      </c>
      <c r="D10" s="33" t="s">
        <v>36</v>
      </c>
      <c r="E10" s="33" t="s">
        <v>37</v>
      </c>
      <c r="F10" s="24" t="s">
        <v>30</v>
      </c>
    </row>
    <row r="11" spans="1:6" ht="56.25">
      <c r="A11" s="33">
        <v>6</v>
      </c>
      <c r="B11" s="4" t="s">
        <v>10</v>
      </c>
      <c r="C11" s="5">
        <v>16125.58</v>
      </c>
      <c r="D11" s="33" t="s">
        <v>36</v>
      </c>
      <c r="E11" s="33" t="s">
        <v>37</v>
      </c>
      <c r="F11" s="4" t="s">
        <v>11</v>
      </c>
    </row>
    <row r="12" spans="1:6" ht="45">
      <c r="A12" s="33">
        <v>7</v>
      </c>
      <c r="B12" s="4" t="s">
        <v>12</v>
      </c>
      <c r="C12" s="5">
        <v>22525.43</v>
      </c>
      <c r="D12" s="33" t="s">
        <v>36</v>
      </c>
      <c r="E12" s="33" t="s">
        <v>37</v>
      </c>
      <c r="F12" s="4" t="s">
        <v>13</v>
      </c>
    </row>
    <row r="13" spans="1:6" ht="11.25">
      <c r="A13" s="33">
        <v>8</v>
      </c>
      <c r="B13" s="6" t="s">
        <v>7</v>
      </c>
      <c r="C13" s="7">
        <v>32684.28</v>
      </c>
      <c r="D13" s="33" t="s">
        <v>36</v>
      </c>
      <c r="E13" s="33" t="s">
        <v>37</v>
      </c>
      <c r="F13" s="24" t="s">
        <v>31</v>
      </c>
    </row>
    <row r="14" spans="1:6" ht="11.25">
      <c r="A14" s="33">
        <v>9</v>
      </c>
      <c r="B14" s="6" t="s">
        <v>8</v>
      </c>
      <c r="C14" s="7">
        <v>45460.71</v>
      </c>
      <c r="D14" s="33" t="s">
        <v>36</v>
      </c>
      <c r="E14" s="33" t="s">
        <v>37</v>
      </c>
      <c r="F14" s="24" t="s">
        <v>32</v>
      </c>
    </row>
    <row r="15" spans="1:6" ht="22.5">
      <c r="A15" s="33">
        <v>10</v>
      </c>
      <c r="B15" s="6" t="s">
        <v>14</v>
      </c>
      <c r="C15" s="7">
        <v>47219.77</v>
      </c>
      <c r="D15" s="33" t="s">
        <v>36</v>
      </c>
      <c r="E15" s="33" t="s">
        <v>37</v>
      </c>
      <c r="F15" s="24" t="s">
        <v>33</v>
      </c>
    </row>
    <row r="16" spans="1:6" s="35" customFormat="1" ht="11.25">
      <c r="A16" s="64" t="s">
        <v>38</v>
      </c>
      <c r="B16" s="64"/>
      <c r="C16" s="34">
        <f>SUM(C6:C15)</f>
        <v>334984.60000000003</v>
      </c>
      <c r="D16" s="64"/>
      <c r="E16" s="64"/>
      <c r="F16" s="64"/>
    </row>
    <row r="17" spans="1:6" ht="11.25">
      <c r="A17" s="33">
        <v>11</v>
      </c>
      <c r="B17" s="8" t="s">
        <v>6</v>
      </c>
      <c r="C17" s="2">
        <v>26986.55</v>
      </c>
      <c r="D17" s="33" t="s">
        <v>36</v>
      </c>
      <c r="E17" s="33" t="s">
        <v>37</v>
      </c>
      <c r="F17" s="24" t="s">
        <v>34</v>
      </c>
    </row>
    <row r="18" spans="1:6" ht="90">
      <c r="A18" s="33">
        <v>12</v>
      </c>
      <c r="B18" s="8" t="s">
        <v>15</v>
      </c>
      <c r="C18" s="2">
        <v>30518.05</v>
      </c>
      <c r="D18" s="33" t="s">
        <v>36</v>
      </c>
      <c r="E18" s="33" t="s">
        <v>37</v>
      </c>
      <c r="F18" s="8" t="s">
        <v>16</v>
      </c>
    </row>
    <row r="19" spans="1:6" ht="22.5">
      <c r="A19" s="33">
        <v>13</v>
      </c>
      <c r="B19" s="9" t="s">
        <v>17</v>
      </c>
      <c r="C19" s="10">
        <v>54998.42</v>
      </c>
      <c r="D19" s="33" t="s">
        <v>36</v>
      </c>
      <c r="E19" s="33" t="s">
        <v>37</v>
      </c>
      <c r="F19" s="8" t="s">
        <v>18</v>
      </c>
    </row>
    <row r="20" spans="1:6" ht="22.5">
      <c r="A20" s="33">
        <v>14</v>
      </c>
      <c r="B20" s="9" t="s">
        <v>19</v>
      </c>
      <c r="C20" s="10">
        <v>42278.19</v>
      </c>
      <c r="D20" s="33" t="s">
        <v>36</v>
      </c>
      <c r="E20" s="33" t="s">
        <v>37</v>
      </c>
      <c r="F20" s="24" t="s">
        <v>35</v>
      </c>
    </row>
    <row r="21" spans="1:6" ht="90">
      <c r="A21" s="33">
        <v>15</v>
      </c>
      <c r="B21" s="9" t="s">
        <v>20</v>
      </c>
      <c r="C21" s="1">
        <v>90861.98</v>
      </c>
      <c r="D21" s="33" t="s">
        <v>36</v>
      </c>
      <c r="E21" s="33" t="s">
        <v>37</v>
      </c>
      <c r="F21" s="9" t="s">
        <v>21</v>
      </c>
    </row>
    <row r="22" spans="1:6" ht="112.5">
      <c r="A22" s="33">
        <v>16</v>
      </c>
      <c r="B22" s="9" t="s">
        <v>22</v>
      </c>
      <c r="C22" s="5">
        <v>109999.99</v>
      </c>
      <c r="D22" s="33" t="s">
        <v>36</v>
      </c>
      <c r="E22" s="33" t="s">
        <v>37</v>
      </c>
      <c r="F22" s="9" t="s">
        <v>23</v>
      </c>
    </row>
    <row r="23" spans="1:6" ht="67.5">
      <c r="A23" s="33">
        <v>17</v>
      </c>
      <c r="B23" s="6" t="s">
        <v>24</v>
      </c>
      <c r="C23" s="7">
        <v>87021.02</v>
      </c>
      <c r="D23" s="33" t="s">
        <v>36</v>
      </c>
      <c r="E23" s="33" t="s">
        <v>37</v>
      </c>
      <c r="F23" s="6" t="s">
        <v>25</v>
      </c>
    </row>
    <row r="24" spans="1:6" ht="11.25">
      <c r="A24" s="63" t="s">
        <v>64</v>
      </c>
      <c r="B24" s="63"/>
      <c r="C24" s="36">
        <f>SUM(C17:C23)</f>
        <v>442664.2</v>
      </c>
      <c r="D24" s="63"/>
      <c r="E24" s="63"/>
      <c r="F24" s="63"/>
    </row>
    <row r="25" spans="1:6" ht="22.5">
      <c r="A25" s="33">
        <v>18</v>
      </c>
      <c r="B25" s="6" t="s">
        <v>40</v>
      </c>
      <c r="C25" s="11">
        <v>26590.96</v>
      </c>
      <c r="D25" s="33" t="s">
        <v>36</v>
      </c>
      <c r="E25" s="33" t="s">
        <v>50</v>
      </c>
      <c r="F25" s="24"/>
    </row>
    <row r="26" spans="1:6" ht="45">
      <c r="A26" s="33">
        <v>19</v>
      </c>
      <c r="B26" s="6" t="s">
        <v>41</v>
      </c>
      <c r="C26" s="10">
        <v>155585.05</v>
      </c>
      <c r="D26" s="33" t="s">
        <v>36</v>
      </c>
      <c r="E26" s="33" t="s">
        <v>50</v>
      </c>
      <c r="F26" s="8" t="s">
        <v>46</v>
      </c>
    </row>
    <row r="27" spans="1:6" ht="11.25">
      <c r="A27" s="33">
        <v>20</v>
      </c>
      <c r="B27" s="6" t="s">
        <v>42</v>
      </c>
      <c r="C27" s="10">
        <v>28211.72</v>
      </c>
      <c r="D27" s="33" t="s">
        <v>36</v>
      </c>
      <c r="E27" s="33" t="s">
        <v>50</v>
      </c>
      <c r="F27" s="8"/>
    </row>
    <row r="28" spans="1:6" ht="33.75">
      <c r="A28" s="33">
        <v>21</v>
      </c>
      <c r="B28" s="6" t="s">
        <v>43</v>
      </c>
      <c r="C28" s="10">
        <v>31820</v>
      </c>
      <c r="D28" s="33" t="s">
        <v>36</v>
      </c>
      <c r="E28" s="33" t="s">
        <v>50</v>
      </c>
      <c r="F28" s="8" t="s">
        <v>47</v>
      </c>
    </row>
    <row r="29" spans="1:6" ht="33.75">
      <c r="A29" s="33">
        <v>22</v>
      </c>
      <c r="B29" s="6" t="s">
        <v>44</v>
      </c>
      <c r="C29" s="25">
        <v>15498.76</v>
      </c>
      <c r="D29" s="33" t="s">
        <v>36</v>
      </c>
      <c r="E29" s="33" t="s">
        <v>50</v>
      </c>
      <c r="F29" s="8" t="s">
        <v>48</v>
      </c>
    </row>
    <row r="30" spans="1:6" ht="56.25">
      <c r="A30" s="33">
        <v>23</v>
      </c>
      <c r="B30" s="6" t="s">
        <v>45</v>
      </c>
      <c r="C30" s="10">
        <v>110643.67</v>
      </c>
      <c r="D30" s="33" t="s">
        <v>36</v>
      </c>
      <c r="E30" s="33" t="s">
        <v>50</v>
      </c>
      <c r="F30" s="8" t="s">
        <v>49</v>
      </c>
    </row>
    <row r="31" spans="1:6" ht="11.25">
      <c r="A31" s="63" t="s">
        <v>51</v>
      </c>
      <c r="B31" s="63"/>
      <c r="C31" s="36">
        <f>SUM(C25:C30)</f>
        <v>368350.16</v>
      </c>
      <c r="D31" s="63"/>
      <c r="E31" s="63"/>
      <c r="F31" s="63"/>
    </row>
    <row r="32" spans="1:6" ht="78.75">
      <c r="A32" s="33">
        <v>24</v>
      </c>
      <c r="B32" s="6" t="s">
        <v>52</v>
      </c>
      <c r="C32" s="2">
        <v>30068.15</v>
      </c>
      <c r="D32" s="33" t="s">
        <v>36</v>
      </c>
      <c r="E32" s="33" t="s">
        <v>50</v>
      </c>
      <c r="F32" s="8" t="s">
        <v>53</v>
      </c>
    </row>
    <row r="33" spans="1:6" ht="56.25">
      <c r="A33" s="33">
        <v>25</v>
      </c>
      <c r="B33" s="6" t="s">
        <v>54</v>
      </c>
      <c r="C33" s="2">
        <v>24826.83</v>
      </c>
      <c r="D33" s="33" t="s">
        <v>36</v>
      </c>
      <c r="E33" s="33" t="s">
        <v>50</v>
      </c>
      <c r="F33" s="8" t="s">
        <v>55</v>
      </c>
    </row>
    <row r="34" spans="1:6" ht="22.5">
      <c r="A34" s="33">
        <v>26</v>
      </c>
      <c r="B34" s="6" t="s">
        <v>56</v>
      </c>
      <c r="C34" s="2">
        <v>21804.02</v>
      </c>
      <c r="D34" s="33" t="s">
        <v>36</v>
      </c>
      <c r="E34" s="33" t="s">
        <v>50</v>
      </c>
      <c r="F34" s="8" t="s">
        <v>57</v>
      </c>
    </row>
    <row r="35" spans="1:6" ht="101.25">
      <c r="A35" s="33">
        <v>27</v>
      </c>
      <c r="B35" s="6" t="s">
        <v>58</v>
      </c>
      <c r="C35" s="11">
        <v>136493.5</v>
      </c>
      <c r="D35" s="33" t="s">
        <v>36</v>
      </c>
      <c r="E35" s="33" t="s">
        <v>50</v>
      </c>
      <c r="F35" s="8" t="s">
        <v>59</v>
      </c>
    </row>
    <row r="36" spans="1:6" ht="33.75">
      <c r="A36" s="33">
        <v>28</v>
      </c>
      <c r="B36" s="6" t="s">
        <v>60</v>
      </c>
      <c r="C36" s="10">
        <v>8205.14</v>
      </c>
      <c r="D36" s="33" t="s">
        <v>36</v>
      </c>
      <c r="E36" s="33" t="s">
        <v>50</v>
      </c>
      <c r="F36" s="33"/>
    </row>
    <row r="37" spans="1:6" ht="90">
      <c r="A37" s="33">
        <v>29</v>
      </c>
      <c r="B37" s="6" t="s">
        <v>61</v>
      </c>
      <c r="C37" s="10">
        <v>47749.66</v>
      </c>
      <c r="D37" s="33" t="s">
        <v>36</v>
      </c>
      <c r="E37" s="33" t="s">
        <v>50</v>
      </c>
      <c r="F37" s="8" t="s">
        <v>62</v>
      </c>
    </row>
    <row r="38" spans="1:6" ht="33.75" customHeight="1">
      <c r="A38" s="33">
        <v>30</v>
      </c>
      <c r="B38" s="6" t="s">
        <v>45</v>
      </c>
      <c r="C38" s="10">
        <v>108526.54</v>
      </c>
      <c r="D38" s="33" t="s">
        <v>36</v>
      </c>
      <c r="E38" s="33" t="s">
        <v>50</v>
      </c>
      <c r="F38" s="8" t="s">
        <v>63</v>
      </c>
    </row>
    <row r="39" spans="1:6" ht="11.25">
      <c r="A39" s="63" t="s">
        <v>105</v>
      </c>
      <c r="B39" s="63"/>
      <c r="C39" s="36">
        <f>SUM(C32:C38)</f>
        <v>377673.84</v>
      </c>
      <c r="D39" s="63"/>
      <c r="E39" s="63"/>
      <c r="F39" s="63"/>
    </row>
    <row r="40" spans="1:6" ht="22.5">
      <c r="A40" s="33">
        <v>31</v>
      </c>
      <c r="B40" s="12" t="s">
        <v>65</v>
      </c>
      <c r="C40" s="10">
        <v>3292</v>
      </c>
      <c r="D40" s="33" t="s">
        <v>36</v>
      </c>
      <c r="E40" s="33" t="s">
        <v>73</v>
      </c>
      <c r="F40" s="8"/>
    </row>
    <row r="41" spans="1:6" ht="22.5">
      <c r="A41" s="33">
        <v>32</v>
      </c>
      <c r="B41" s="12" t="s">
        <v>66</v>
      </c>
      <c r="C41" s="10">
        <v>3292</v>
      </c>
      <c r="D41" s="33" t="s">
        <v>36</v>
      </c>
      <c r="E41" s="33" t="s">
        <v>73</v>
      </c>
      <c r="F41" s="8"/>
    </row>
    <row r="42" spans="1:6" ht="22.5">
      <c r="A42" s="33">
        <v>33</v>
      </c>
      <c r="B42" s="12" t="s">
        <v>67</v>
      </c>
      <c r="C42" s="10">
        <v>3292</v>
      </c>
      <c r="D42" s="33" t="s">
        <v>36</v>
      </c>
      <c r="E42" s="33" t="s">
        <v>73</v>
      </c>
      <c r="F42" s="8"/>
    </row>
    <row r="43" spans="1:6" ht="45">
      <c r="A43" s="33">
        <v>34</v>
      </c>
      <c r="B43" s="12" t="s">
        <v>68</v>
      </c>
      <c r="C43" s="10">
        <v>11259.54</v>
      </c>
      <c r="D43" s="33" t="s">
        <v>36</v>
      </c>
      <c r="E43" s="33" t="s">
        <v>73</v>
      </c>
      <c r="F43" s="8" t="s">
        <v>74</v>
      </c>
    </row>
    <row r="44" spans="1:6" ht="45">
      <c r="A44" s="33">
        <v>35</v>
      </c>
      <c r="B44" s="12" t="s">
        <v>68</v>
      </c>
      <c r="C44" s="10">
        <v>11259.54</v>
      </c>
      <c r="D44" s="33" t="s">
        <v>36</v>
      </c>
      <c r="E44" s="33" t="s">
        <v>73</v>
      </c>
      <c r="F44" s="8" t="s">
        <v>74</v>
      </c>
    </row>
    <row r="45" spans="1:6" ht="45">
      <c r="A45" s="33">
        <v>36</v>
      </c>
      <c r="B45" s="12" t="s">
        <v>68</v>
      </c>
      <c r="C45" s="10">
        <v>11259.54</v>
      </c>
      <c r="D45" s="33" t="s">
        <v>36</v>
      </c>
      <c r="E45" s="33" t="s">
        <v>73</v>
      </c>
      <c r="F45" s="8" t="s">
        <v>74</v>
      </c>
    </row>
    <row r="46" spans="1:6" ht="45">
      <c r="A46" s="33">
        <v>37</v>
      </c>
      <c r="B46" s="12" t="s">
        <v>68</v>
      </c>
      <c r="C46" s="10">
        <v>11259.54</v>
      </c>
      <c r="D46" s="33" t="s">
        <v>36</v>
      </c>
      <c r="E46" s="33" t="s">
        <v>73</v>
      </c>
      <c r="F46" s="8" t="s">
        <v>74</v>
      </c>
    </row>
    <row r="47" spans="1:6" ht="45">
      <c r="A47" s="33">
        <v>38</v>
      </c>
      <c r="B47" s="12" t="s">
        <v>68</v>
      </c>
      <c r="C47" s="10">
        <v>11259.55</v>
      </c>
      <c r="D47" s="33" t="s">
        <v>36</v>
      </c>
      <c r="E47" s="33" t="s">
        <v>73</v>
      </c>
      <c r="F47" s="8" t="s">
        <v>74</v>
      </c>
    </row>
    <row r="48" spans="1:6" ht="45">
      <c r="A48" s="33">
        <v>39</v>
      </c>
      <c r="B48" s="12" t="s">
        <v>68</v>
      </c>
      <c r="C48" s="10">
        <v>11259.55</v>
      </c>
      <c r="D48" s="33" t="s">
        <v>36</v>
      </c>
      <c r="E48" s="33" t="s">
        <v>73</v>
      </c>
      <c r="F48" s="8" t="s">
        <v>74</v>
      </c>
    </row>
    <row r="49" spans="1:6" ht="22.5">
      <c r="A49" s="33">
        <v>40</v>
      </c>
      <c r="B49" s="12" t="s">
        <v>69</v>
      </c>
      <c r="C49" s="10">
        <v>37140</v>
      </c>
      <c r="D49" s="33" t="s">
        <v>36</v>
      </c>
      <c r="E49" s="33" t="s">
        <v>73</v>
      </c>
      <c r="F49" s="8" t="s">
        <v>75</v>
      </c>
    </row>
    <row r="50" spans="1:6" ht="22.5">
      <c r="A50" s="33">
        <v>41</v>
      </c>
      <c r="B50" s="12" t="s">
        <v>70</v>
      </c>
      <c r="C50" s="13">
        <v>18991.16</v>
      </c>
      <c r="D50" s="33" t="s">
        <v>36</v>
      </c>
      <c r="E50" s="33" t="s">
        <v>73</v>
      </c>
      <c r="F50" s="8"/>
    </row>
    <row r="51" spans="1:6" ht="33.75">
      <c r="A51" s="33">
        <v>42</v>
      </c>
      <c r="B51" s="12" t="s">
        <v>71</v>
      </c>
      <c r="C51" s="14">
        <v>42287.89</v>
      </c>
      <c r="D51" s="33" t="s">
        <v>36</v>
      </c>
      <c r="E51" s="33" t="s">
        <v>73</v>
      </c>
      <c r="F51" s="8"/>
    </row>
    <row r="52" spans="1:6" ht="22.5">
      <c r="A52" s="33">
        <v>43</v>
      </c>
      <c r="B52" s="12" t="s">
        <v>72</v>
      </c>
      <c r="C52" s="15">
        <v>118821.5</v>
      </c>
      <c r="D52" s="33" t="s">
        <v>36</v>
      </c>
      <c r="E52" s="33" t="s">
        <v>73</v>
      </c>
      <c r="F52" s="8"/>
    </row>
    <row r="53" spans="1:6" ht="11.25">
      <c r="A53" s="63" t="s">
        <v>76</v>
      </c>
      <c r="B53" s="63"/>
      <c r="C53" s="36">
        <f>SUM(C40:C52)</f>
        <v>294673.81</v>
      </c>
      <c r="D53" s="37"/>
      <c r="E53" s="37"/>
      <c r="F53" s="37"/>
    </row>
    <row r="54" spans="1:6" ht="22.5">
      <c r="A54" s="33">
        <v>44</v>
      </c>
      <c r="B54" s="8" t="s">
        <v>77</v>
      </c>
      <c r="C54" s="17">
        <f>SUM(C55:C64)</f>
        <v>12201.760000000002</v>
      </c>
      <c r="D54" s="33"/>
      <c r="E54" s="33"/>
      <c r="F54" s="33"/>
    </row>
    <row r="55" spans="1:6" ht="11.25">
      <c r="A55" s="33">
        <v>45</v>
      </c>
      <c r="B55" s="8" t="s">
        <v>78</v>
      </c>
      <c r="C55" s="2">
        <v>1220.17</v>
      </c>
      <c r="D55" s="33" t="s">
        <v>36</v>
      </c>
      <c r="E55" s="33" t="s">
        <v>73</v>
      </c>
      <c r="F55" s="33"/>
    </row>
    <row r="56" spans="1:6" ht="22.5">
      <c r="A56" s="33">
        <v>46</v>
      </c>
      <c r="B56" s="8" t="s">
        <v>79</v>
      </c>
      <c r="C56" s="2">
        <v>1220.17</v>
      </c>
      <c r="D56" s="33" t="s">
        <v>36</v>
      </c>
      <c r="E56" s="33" t="s">
        <v>73</v>
      </c>
      <c r="F56" s="33"/>
    </row>
    <row r="57" spans="1:6" ht="11.25">
      <c r="A57" s="33">
        <v>47</v>
      </c>
      <c r="B57" s="8" t="s">
        <v>80</v>
      </c>
      <c r="C57" s="2">
        <v>1220.17</v>
      </c>
      <c r="D57" s="33" t="s">
        <v>36</v>
      </c>
      <c r="E57" s="33" t="s">
        <v>73</v>
      </c>
      <c r="F57" s="33"/>
    </row>
    <row r="58" spans="1:6" ht="22.5">
      <c r="A58" s="33">
        <v>48</v>
      </c>
      <c r="B58" s="8" t="s">
        <v>81</v>
      </c>
      <c r="C58" s="2">
        <v>1220.17</v>
      </c>
      <c r="D58" s="33" t="s">
        <v>36</v>
      </c>
      <c r="E58" s="33" t="s">
        <v>73</v>
      </c>
      <c r="F58" s="33"/>
    </row>
    <row r="59" spans="1:6" ht="11.25">
      <c r="A59" s="33">
        <v>49</v>
      </c>
      <c r="B59" s="8" t="s">
        <v>82</v>
      </c>
      <c r="C59" s="2">
        <v>1220.17</v>
      </c>
      <c r="D59" s="33" t="s">
        <v>36</v>
      </c>
      <c r="E59" s="33" t="s">
        <v>73</v>
      </c>
      <c r="F59" s="33"/>
    </row>
    <row r="60" spans="1:6" ht="22.5">
      <c r="A60" s="33">
        <v>50</v>
      </c>
      <c r="B60" s="8" t="s">
        <v>83</v>
      </c>
      <c r="C60" s="2">
        <v>1220.17</v>
      </c>
      <c r="D60" s="33" t="s">
        <v>36</v>
      </c>
      <c r="E60" s="33" t="s">
        <v>73</v>
      </c>
      <c r="F60" s="33"/>
    </row>
    <row r="61" spans="1:6" ht="22.5">
      <c r="A61" s="33">
        <v>51</v>
      </c>
      <c r="B61" s="8" t="s">
        <v>84</v>
      </c>
      <c r="C61" s="2">
        <v>1220.2</v>
      </c>
      <c r="D61" s="33" t="s">
        <v>36</v>
      </c>
      <c r="E61" s="33" t="s">
        <v>73</v>
      </c>
      <c r="F61" s="33"/>
    </row>
    <row r="62" spans="1:6" ht="22.5">
      <c r="A62" s="33">
        <v>52</v>
      </c>
      <c r="B62" s="8" t="s">
        <v>85</v>
      </c>
      <c r="C62" s="18">
        <v>1220.2</v>
      </c>
      <c r="D62" s="33" t="s">
        <v>36</v>
      </c>
      <c r="E62" s="33" t="s">
        <v>73</v>
      </c>
      <c r="F62" s="33"/>
    </row>
    <row r="63" spans="1:6" ht="22.5">
      <c r="A63" s="33">
        <v>53</v>
      </c>
      <c r="B63" s="8" t="s">
        <v>86</v>
      </c>
      <c r="C63" s="2">
        <v>1220.17</v>
      </c>
      <c r="D63" s="33" t="s">
        <v>36</v>
      </c>
      <c r="E63" s="33" t="s">
        <v>73</v>
      </c>
      <c r="F63" s="33"/>
    </row>
    <row r="64" spans="1:6" ht="22.5">
      <c r="A64" s="33">
        <v>54</v>
      </c>
      <c r="B64" s="16" t="s">
        <v>87</v>
      </c>
      <c r="C64" s="2">
        <v>1220.17</v>
      </c>
      <c r="D64" s="33" t="s">
        <v>36</v>
      </c>
      <c r="E64" s="33" t="s">
        <v>73</v>
      </c>
      <c r="F64" s="33"/>
    </row>
    <row r="65" spans="1:6" ht="22.5">
      <c r="A65" s="33">
        <v>55</v>
      </c>
      <c r="B65" s="8" t="s">
        <v>88</v>
      </c>
      <c r="C65" s="17">
        <f>SUM(C66:C73)</f>
        <v>9761.41</v>
      </c>
      <c r="D65" s="33"/>
      <c r="E65" s="33"/>
      <c r="F65" s="33"/>
    </row>
    <row r="66" spans="1:6" ht="11.25">
      <c r="A66" s="33">
        <v>56</v>
      </c>
      <c r="B66" s="8" t="s">
        <v>89</v>
      </c>
      <c r="C66" s="2">
        <v>1220.17</v>
      </c>
      <c r="D66" s="33" t="s">
        <v>36</v>
      </c>
      <c r="E66" s="33" t="s">
        <v>73</v>
      </c>
      <c r="F66" s="33"/>
    </row>
    <row r="67" spans="1:6" ht="11.25">
      <c r="A67" s="33">
        <v>57</v>
      </c>
      <c r="B67" s="8" t="s">
        <v>90</v>
      </c>
      <c r="C67" s="2">
        <v>1220.17</v>
      </c>
      <c r="D67" s="33" t="s">
        <v>36</v>
      </c>
      <c r="E67" s="33" t="s">
        <v>73</v>
      </c>
      <c r="F67" s="33"/>
    </row>
    <row r="68" spans="1:6" ht="11.25">
      <c r="A68" s="33">
        <v>58</v>
      </c>
      <c r="B68" s="8" t="s">
        <v>90</v>
      </c>
      <c r="C68" s="2">
        <v>1220.17</v>
      </c>
      <c r="D68" s="33" t="s">
        <v>36</v>
      </c>
      <c r="E68" s="33" t="s">
        <v>73</v>
      </c>
      <c r="F68" s="33"/>
    </row>
    <row r="69" spans="1:6" ht="11.25">
      <c r="A69" s="33">
        <v>59</v>
      </c>
      <c r="B69" s="8" t="s">
        <v>91</v>
      </c>
      <c r="C69" s="2">
        <v>1220.2</v>
      </c>
      <c r="D69" s="33" t="s">
        <v>36</v>
      </c>
      <c r="E69" s="33" t="s">
        <v>73</v>
      </c>
      <c r="F69" s="33"/>
    </row>
    <row r="70" spans="1:6" ht="11.25">
      <c r="A70" s="33">
        <v>60</v>
      </c>
      <c r="B70" s="8" t="s">
        <v>91</v>
      </c>
      <c r="C70" s="2">
        <v>1220.2</v>
      </c>
      <c r="D70" s="33" t="s">
        <v>36</v>
      </c>
      <c r="E70" s="33" t="s">
        <v>73</v>
      </c>
      <c r="F70" s="33"/>
    </row>
    <row r="71" spans="1:6" ht="11.25">
      <c r="A71" s="33">
        <v>61</v>
      </c>
      <c r="B71" s="8" t="s">
        <v>92</v>
      </c>
      <c r="C71" s="2">
        <v>1220.17</v>
      </c>
      <c r="D71" s="33" t="s">
        <v>36</v>
      </c>
      <c r="E71" s="33" t="s">
        <v>73</v>
      </c>
      <c r="F71" s="33"/>
    </row>
    <row r="72" spans="1:6" ht="11.25">
      <c r="A72" s="33">
        <v>62</v>
      </c>
      <c r="B72" s="8" t="s">
        <v>92</v>
      </c>
      <c r="C72" s="2">
        <v>1220.17</v>
      </c>
      <c r="D72" s="33" t="s">
        <v>36</v>
      </c>
      <c r="E72" s="33" t="s">
        <v>73</v>
      </c>
      <c r="F72" s="33"/>
    </row>
    <row r="73" spans="1:6" ht="11.25">
      <c r="A73" s="33">
        <v>63</v>
      </c>
      <c r="B73" s="8" t="s">
        <v>93</v>
      </c>
      <c r="C73" s="2">
        <v>1220.16</v>
      </c>
      <c r="D73" s="33" t="s">
        <v>36</v>
      </c>
      <c r="E73" s="33" t="s">
        <v>73</v>
      </c>
      <c r="F73" s="33"/>
    </row>
    <row r="74" spans="1:6" ht="45">
      <c r="A74" s="33">
        <v>64</v>
      </c>
      <c r="B74" s="8" t="s">
        <v>94</v>
      </c>
      <c r="C74" s="19">
        <v>8320.48</v>
      </c>
      <c r="D74" s="33" t="s">
        <v>36</v>
      </c>
      <c r="E74" s="33" t="s">
        <v>73</v>
      </c>
      <c r="F74" s="33"/>
    </row>
    <row r="75" spans="1:6" ht="45">
      <c r="A75" s="33">
        <v>65</v>
      </c>
      <c r="B75" s="8" t="s">
        <v>95</v>
      </c>
      <c r="C75" s="19">
        <v>8320.48</v>
      </c>
      <c r="D75" s="33" t="s">
        <v>36</v>
      </c>
      <c r="E75" s="33" t="s">
        <v>73</v>
      </c>
      <c r="F75" s="33"/>
    </row>
    <row r="76" spans="1:6" ht="56.25">
      <c r="A76" s="33">
        <v>66</v>
      </c>
      <c r="B76" s="8" t="s">
        <v>96</v>
      </c>
      <c r="C76" s="19">
        <v>8320.48</v>
      </c>
      <c r="D76" s="33" t="s">
        <v>36</v>
      </c>
      <c r="E76" s="33" t="s">
        <v>73</v>
      </c>
      <c r="F76" s="33"/>
    </row>
    <row r="77" spans="1:6" ht="56.25">
      <c r="A77" s="33">
        <v>67</v>
      </c>
      <c r="B77" s="8" t="s">
        <v>97</v>
      </c>
      <c r="C77" s="19">
        <v>8320.48</v>
      </c>
      <c r="D77" s="33" t="s">
        <v>36</v>
      </c>
      <c r="E77" s="33" t="s">
        <v>73</v>
      </c>
      <c r="F77" s="33"/>
    </row>
    <row r="78" spans="1:6" ht="22.5">
      <c r="A78" s="33">
        <v>68</v>
      </c>
      <c r="B78" s="8" t="s">
        <v>98</v>
      </c>
      <c r="C78" s="17">
        <f>SUM(C79:C83)</f>
        <v>138017.39</v>
      </c>
      <c r="D78" s="33"/>
      <c r="E78" s="33"/>
      <c r="F78" s="33"/>
    </row>
    <row r="79" spans="1:6" ht="22.5">
      <c r="A79" s="33">
        <v>69</v>
      </c>
      <c r="B79" s="16" t="s">
        <v>99</v>
      </c>
      <c r="C79" s="2">
        <v>27603.47</v>
      </c>
      <c r="D79" s="33" t="s">
        <v>36</v>
      </c>
      <c r="E79" s="33" t="s">
        <v>73</v>
      </c>
      <c r="F79" s="33"/>
    </row>
    <row r="80" spans="1:6" ht="22.5">
      <c r="A80" s="33">
        <v>70</v>
      </c>
      <c r="B80" s="8" t="s">
        <v>100</v>
      </c>
      <c r="C80" s="2">
        <v>27603.47</v>
      </c>
      <c r="D80" s="33" t="s">
        <v>36</v>
      </c>
      <c r="E80" s="33" t="s">
        <v>73</v>
      </c>
      <c r="F80" s="33"/>
    </row>
    <row r="81" spans="1:6" ht="22.5">
      <c r="A81" s="33">
        <v>71</v>
      </c>
      <c r="B81" s="8" t="s">
        <v>101</v>
      </c>
      <c r="C81" s="2">
        <v>27603.47</v>
      </c>
      <c r="D81" s="33" t="s">
        <v>36</v>
      </c>
      <c r="E81" s="33" t="s">
        <v>73</v>
      </c>
      <c r="F81" s="33"/>
    </row>
    <row r="82" spans="1:6" ht="22.5">
      <c r="A82" s="33">
        <v>72</v>
      </c>
      <c r="B82" s="8" t="s">
        <v>102</v>
      </c>
      <c r="C82" s="2">
        <v>27603.47</v>
      </c>
      <c r="D82" s="33" t="s">
        <v>36</v>
      </c>
      <c r="E82" s="33" t="s">
        <v>73</v>
      </c>
      <c r="F82" s="33"/>
    </row>
    <row r="83" spans="1:6" ht="22.5">
      <c r="A83" s="33">
        <v>73</v>
      </c>
      <c r="B83" s="8" t="s">
        <v>103</v>
      </c>
      <c r="C83" s="2">
        <v>27603.51</v>
      </c>
      <c r="D83" s="33" t="s">
        <v>36</v>
      </c>
      <c r="E83" s="33" t="s">
        <v>73</v>
      </c>
      <c r="F83" s="33"/>
    </row>
    <row r="84" spans="1:6" ht="11.25">
      <c r="A84" s="63" t="s">
        <v>104</v>
      </c>
      <c r="B84" s="63"/>
      <c r="C84" s="36">
        <f>SUM(C54:C83)-C54-C65-C78</f>
        <v>193262.47999999992</v>
      </c>
      <c r="D84" s="37"/>
      <c r="E84" s="37"/>
      <c r="F84" s="37"/>
    </row>
    <row r="85" spans="1:6" ht="22.5">
      <c r="A85" s="33">
        <v>74</v>
      </c>
      <c r="B85" s="8" t="s">
        <v>106</v>
      </c>
      <c r="C85" s="2">
        <v>15454.44</v>
      </c>
      <c r="D85" s="33" t="s">
        <v>36</v>
      </c>
      <c r="E85" s="33" t="s">
        <v>109</v>
      </c>
      <c r="F85" s="33"/>
    </row>
    <row r="86" spans="1:6" ht="22.5">
      <c r="A86" s="33">
        <v>75</v>
      </c>
      <c r="B86" s="8" t="s">
        <v>106</v>
      </c>
      <c r="C86" s="2">
        <v>15454.44</v>
      </c>
      <c r="D86" s="33" t="s">
        <v>36</v>
      </c>
      <c r="E86" s="33" t="s">
        <v>109</v>
      </c>
      <c r="F86" s="33"/>
    </row>
    <row r="87" spans="1:6" ht="11.25">
      <c r="A87" s="33">
        <v>76</v>
      </c>
      <c r="B87" s="8" t="s">
        <v>107</v>
      </c>
      <c r="C87" s="2">
        <v>98770</v>
      </c>
      <c r="D87" s="33" t="s">
        <v>36</v>
      </c>
      <c r="E87" s="33" t="s">
        <v>109</v>
      </c>
      <c r="F87" s="33"/>
    </row>
    <row r="88" spans="1:6" ht="22.5">
      <c r="A88" s="33">
        <v>77</v>
      </c>
      <c r="B88" s="8" t="s">
        <v>108</v>
      </c>
      <c r="C88" s="2">
        <v>89346.66</v>
      </c>
      <c r="D88" s="33" t="s">
        <v>36</v>
      </c>
      <c r="E88" s="33" t="s">
        <v>109</v>
      </c>
      <c r="F88" s="33"/>
    </row>
    <row r="89" spans="1:6" ht="11.25">
      <c r="A89" s="63" t="s">
        <v>110</v>
      </c>
      <c r="B89" s="63"/>
      <c r="C89" s="36">
        <f>SUM(C85:C88)</f>
        <v>219025.54</v>
      </c>
      <c r="D89" s="37"/>
      <c r="E89" s="37"/>
      <c r="F89" s="37"/>
    </row>
    <row r="90" spans="1:6" ht="22.5">
      <c r="A90" s="33">
        <v>78</v>
      </c>
      <c r="B90" s="9" t="s">
        <v>111</v>
      </c>
      <c r="C90" s="3">
        <v>7317.66</v>
      </c>
      <c r="D90" s="33" t="s">
        <v>36</v>
      </c>
      <c r="E90" s="33" t="s">
        <v>114</v>
      </c>
      <c r="F90" s="33"/>
    </row>
    <row r="91" spans="1:6" ht="22.5">
      <c r="A91" s="33">
        <v>79</v>
      </c>
      <c r="B91" s="9" t="s">
        <v>112</v>
      </c>
      <c r="C91" s="3">
        <v>8254.1</v>
      </c>
      <c r="D91" s="33" t="s">
        <v>36</v>
      </c>
      <c r="E91" s="33" t="s">
        <v>114</v>
      </c>
      <c r="F91" s="33"/>
    </row>
    <row r="92" spans="1:6" ht="22.5">
      <c r="A92" s="33">
        <v>80</v>
      </c>
      <c r="B92" s="9" t="s">
        <v>113</v>
      </c>
      <c r="C92" s="3">
        <v>12030.74</v>
      </c>
      <c r="D92" s="33" t="s">
        <v>36</v>
      </c>
      <c r="E92" s="33" t="s">
        <v>114</v>
      </c>
      <c r="F92" s="33"/>
    </row>
    <row r="93" spans="1:6" ht="11.25">
      <c r="A93" s="63" t="s">
        <v>115</v>
      </c>
      <c r="B93" s="63"/>
      <c r="C93" s="36">
        <f>SUM(C90:C92)</f>
        <v>27602.5</v>
      </c>
      <c r="D93" s="37"/>
      <c r="E93" s="37"/>
      <c r="F93" s="37"/>
    </row>
    <row r="94" spans="1:6" ht="11.25">
      <c r="A94" s="33">
        <v>81</v>
      </c>
      <c r="B94" s="9" t="s">
        <v>116</v>
      </c>
      <c r="C94" s="10">
        <v>8541.22</v>
      </c>
      <c r="D94" s="33" t="s">
        <v>36</v>
      </c>
      <c r="E94" s="33" t="s">
        <v>114</v>
      </c>
      <c r="F94" s="33"/>
    </row>
    <row r="95" spans="1:6" ht="11.25">
      <c r="A95" s="63" t="s">
        <v>117</v>
      </c>
      <c r="B95" s="63"/>
      <c r="C95" s="36">
        <f>SUM(C94)</f>
        <v>8541.22</v>
      </c>
      <c r="D95" s="37"/>
      <c r="E95" s="37"/>
      <c r="F95" s="37"/>
    </row>
    <row r="96" spans="1:6" ht="22.5">
      <c r="A96" s="33">
        <v>82</v>
      </c>
      <c r="B96" s="26" t="s">
        <v>118</v>
      </c>
      <c r="C96" s="3">
        <v>4126</v>
      </c>
      <c r="D96" s="33" t="s">
        <v>36</v>
      </c>
      <c r="E96" s="33" t="s">
        <v>120</v>
      </c>
      <c r="F96" s="33"/>
    </row>
    <row r="97" spans="1:6" ht="22.5">
      <c r="A97" s="33">
        <v>83</v>
      </c>
      <c r="B97" s="26" t="s">
        <v>118</v>
      </c>
      <c r="C97" s="3">
        <v>4126</v>
      </c>
      <c r="D97" s="33" t="s">
        <v>36</v>
      </c>
      <c r="E97" s="33" t="s">
        <v>120</v>
      </c>
      <c r="F97" s="33"/>
    </row>
    <row r="98" spans="1:6" ht="22.5">
      <c r="A98" s="33">
        <v>84</v>
      </c>
      <c r="B98" s="26" t="s">
        <v>118</v>
      </c>
      <c r="C98" s="3">
        <v>4126</v>
      </c>
      <c r="D98" s="33" t="s">
        <v>36</v>
      </c>
      <c r="E98" s="33" t="s">
        <v>120</v>
      </c>
      <c r="F98" s="33"/>
    </row>
    <row r="99" spans="1:6" ht="22.5">
      <c r="A99" s="33">
        <v>85</v>
      </c>
      <c r="B99" s="20" t="s">
        <v>119</v>
      </c>
      <c r="C99" s="5">
        <v>12274.86</v>
      </c>
      <c r="D99" s="33" t="s">
        <v>36</v>
      </c>
      <c r="E99" s="33" t="s">
        <v>120</v>
      </c>
      <c r="F99" s="33"/>
    </row>
    <row r="100" spans="1:6" ht="11.25">
      <c r="A100" s="62" t="s">
        <v>121</v>
      </c>
      <c r="B100" s="62"/>
      <c r="C100" s="38">
        <f>SUM(C96:C99)</f>
        <v>24652.86</v>
      </c>
      <c r="D100" s="39"/>
      <c r="E100" s="39"/>
      <c r="F100" s="39"/>
    </row>
    <row r="101" spans="1:6" ht="26.25" customHeight="1">
      <c r="A101" s="56">
        <v>86</v>
      </c>
      <c r="B101" s="44" t="s">
        <v>215</v>
      </c>
      <c r="C101" s="45">
        <v>3829.4880000000003</v>
      </c>
      <c r="D101" s="33" t="s">
        <v>36</v>
      </c>
      <c r="E101" s="33" t="s">
        <v>120</v>
      </c>
      <c r="F101" s="8" t="s">
        <v>122</v>
      </c>
    </row>
    <row r="102" spans="1:6" ht="67.5">
      <c r="A102" s="56">
        <v>87</v>
      </c>
      <c r="B102" s="44" t="s">
        <v>214</v>
      </c>
      <c r="C102" s="46">
        <v>6333.383999999999</v>
      </c>
      <c r="D102" s="33" t="s">
        <v>36</v>
      </c>
      <c r="E102" s="33" t="s">
        <v>120</v>
      </c>
      <c r="F102" s="8" t="s">
        <v>123</v>
      </c>
    </row>
    <row r="103" spans="1:6" ht="67.5">
      <c r="A103" s="56">
        <v>88</v>
      </c>
      <c r="B103" s="44" t="s">
        <v>213</v>
      </c>
      <c r="C103" s="45">
        <v>6515.328</v>
      </c>
      <c r="D103" s="33" t="s">
        <v>36</v>
      </c>
      <c r="E103" s="33" t="s">
        <v>120</v>
      </c>
      <c r="F103" s="16" t="s">
        <v>124</v>
      </c>
    </row>
    <row r="104" spans="1:6" ht="67.5">
      <c r="A104" s="56">
        <v>89</v>
      </c>
      <c r="B104" s="44" t="s">
        <v>216</v>
      </c>
      <c r="C104" s="45">
        <v>6627.96</v>
      </c>
      <c r="D104" s="33" t="s">
        <v>36</v>
      </c>
      <c r="E104" s="33" t="s">
        <v>120</v>
      </c>
      <c r="F104" s="8" t="s">
        <v>125</v>
      </c>
    </row>
    <row r="105" spans="1:6" ht="67.5">
      <c r="A105" s="56">
        <v>90</v>
      </c>
      <c r="B105" s="44" t="s">
        <v>217</v>
      </c>
      <c r="C105" s="45">
        <v>6575.976000000001</v>
      </c>
      <c r="D105" s="33" t="s">
        <v>36</v>
      </c>
      <c r="E105" s="33" t="s">
        <v>120</v>
      </c>
      <c r="F105" s="8" t="s">
        <v>126</v>
      </c>
    </row>
    <row r="106" spans="1:6" ht="67.5">
      <c r="A106" s="56">
        <v>91</v>
      </c>
      <c r="B106" s="44" t="s">
        <v>218</v>
      </c>
      <c r="C106" s="45">
        <v>6601.968</v>
      </c>
      <c r="D106" s="33" t="s">
        <v>36</v>
      </c>
      <c r="E106" s="33" t="s">
        <v>120</v>
      </c>
      <c r="F106" s="8" t="s">
        <v>127</v>
      </c>
    </row>
    <row r="107" spans="1:6" ht="67.5">
      <c r="A107" s="56">
        <v>92</v>
      </c>
      <c r="B107" s="44" t="s">
        <v>219</v>
      </c>
      <c r="C107" s="47">
        <v>6567.312</v>
      </c>
      <c r="D107" s="33" t="s">
        <v>36</v>
      </c>
      <c r="E107" s="33" t="s">
        <v>120</v>
      </c>
      <c r="F107" s="8" t="s">
        <v>128</v>
      </c>
    </row>
    <row r="108" spans="1:6" ht="67.5">
      <c r="A108" s="56">
        <v>93</v>
      </c>
      <c r="B108" s="44" t="s">
        <v>221</v>
      </c>
      <c r="C108" s="48">
        <v>6571.643999999999</v>
      </c>
      <c r="D108" s="33" t="s">
        <v>36</v>
      </c>
      <c r="E108" s="33" t="s">
        <v>120</v>
      </c>
      <c r="F108" s="8" t="s">
        <v>129</v>
      </c>
    </row>
    <row r="109" spans="1:6" ht="67.5">
      <c r="A109" s="56">
        <v>94</v>
      </c>
      <c r="B109" s="44" t="s">
        <v>220</v>
      </c>
      <c r="C109" s="49">
        <v>6229.416</v>
      </c>
      <c r="D109" s="33" t="s">
        <v>36</v>
      </c>
      <c r="E109" s="33" t="s">
        <v>120</v>
      </c>
      <c r="F109" s="8" t="s">
        <v>130</v>
      </c>
    </row>
    <row r="110" spans="1:6" ht="67.5">
      <c r="A110" s="56">
        <v>95</v>
      </c>
      <c r="B110" s="44" t="s">
        <v>222</v>
      </c>
      <c r="C110" s="45">
        <v>6229.416</v>
      </c>
      <c r="D110" s="33" t="s">
        <v>36</v>
      </c>
      <c r="E110" s="33" t="s">
        <v>120</v>
      </c>
      <c r="F110" s="8" t="s">
        <v>131</v>
      </c>
    </row>
    <row r="111" spans="1:6" ht="67.5">
      <c r="A111" s="56">
        <v>96</v>
      </c>
      <c r="B111" s="44" t="s">
        <v>223</v>
      </c>
      <c r="C111" s="45">
        <v>6407.028</v>
      </c>
      <c r="D111" s="33" t="s">
        <v>36</v>
      </c>
      <c r="E111" s="33" t="s">
        <v>120</v>
      </c>
      <c r="F111" s="8" t="s">
        <v>132</v>
      </c>
    </row>
    <row r="112" spans="1:6" ht="67.5">
      <c r="A112" s="56">
        <v>97</v>
      </c>
      <c r="B112" s="44" t="s">
        <v>224</v>
      </c>
      <c r="C112" s="45">
        <v>6584.64</v>
      </c>
      <c r="D112" s="33" t="s">
        <v>36</v>
      </c>
      <c r="E112" s="33" t="s">
        <v>120</v>
      </c>
      <c r="F112" s="8" t="s">
        <v>133</v>
      </c>
    </row>
    <row r="113" spans="1:6" ht="67.5">
      <c r="A113" s="56">
        <v>98</v>
      </c>
      <c r="B113" s="44" t="s">
        <v>225</v>
      </c>
      <c r="C113" s="45">
        <v>6549.9839999999995</v>
      </c>
      <c r="D113" s="33" t="s">
        <v>36</v>
      </c>
      <c r="E113" s="33" t="s">
        <v>120</v>
      </c>
      <c r="F113" s="8" t="s">
        <v>134</v>
      </c>
    </row>
    <row r="114" spans="1:6" ht="67.5">
      <c r="A114" s="56">
        <v>99</v>
      </c>
      <c r="B114" s="44" t="s">
        <v>226</v>
      </c>
      <c r="C114" s="45">
        <v>6532.656000000001</v>
      </c>
      <c r="D114" s="33" t="s">
        <v>36</v>
      </c>
      <c r="E114" s="33" t="s">
        <v>120</v>
      </c>
      <c r="F114" s="8" t="s">
        <v>135</v>
      </c>
    </row>
    <row r="115" spans="1:6" ht="67.5">
      <c r="A115" s="56">
        <v>100</v>
      </c>
      <c r="B115" s="44" t="s">
        <v>227</v>
      </c>
      <c r="C115" s="50">
        <v>6610.632</v>
      </c>
      <c r="D115" s="33" t="s">
        <v>36</v>
      </c>
      <c r="E115" s="33" t="s">
        <v>120</v>
      </c>
      <c r="F115" s="8" t="s">
        <v>136</v>
      </c>
    </row>
    <row r="116" spans="1:6" ht="67.5">
      <c r="A116" s="56">
        <v>101</v>
      </c>
      <c r="B116" s="44" t="s">
        <v>228</v>
      </c>
      <c r="C116" s="46">
        <v>6420.023999999999</v>
      </c>
      <c r="D116" s="33" t="s">
        <v>36</v>
      </c>
      <c r="E116" s="33" t="s">
        <v>120</v>
      </c>
      <c r="F116" s="8" t="s">
        <v>137</v>
      </c>
    </row>
    <row r="117" spans="1:6" ht="67.5">
      <c r="A117" s="56">
        <v>102</v>
      </c>
      <c r="B117" s="44" t="s">
        <v>229</v>
      </c>
      <c r="C117" s="45">
        <v>6523.992</v>
      </c>
      <c r="D117" s="33" t="s">
        <v>36</v>
      </c>
      <c r="E117" s="33" t="s">
        <v>120</v>
      </c>
      <c r="F117" s="8" t="s">
        <v>138</v>
      </c>
    </row>
    <row r="118" spans="1:6" ht="67.5">
      <c r="A118" s="56">
        <v>103</v>
      </c>
      <c r="B118" s="44" t="s">
        <v>230</v>
      </c>
      <c r="C118" s="45">
        <v>5371.68</v>
      </c>
      <c r="D118" s="33" t="s">
        <v>36</v>
      </c>
      <c r="E118" s="33" t="s">
        <v>120</v>
      </c>
      <c r="F118" s="8" t="s">
        <v>139</v>
      </c>
    </row>
    <row r="119" spans="1:6" ht="67.5">
      <c r="A119" s="56">
        <v>104</v>
      </c>
      <c r="B119" s="44" t="s">
        <v>231</v>
      </c>
      <c r="C119" s="45">
        <v>6610.632</v>
      </c>
      <c r="D119" s="33" t="s">
        <v>36</v>
      </c>
      <c r="E119" s="33" t="s">
        <v>120</v>
      </c>
      <c r="F119" s="8" t="s">
        <v>140</v>
      </c>
    </row>
    <row r="120" spans="1:6" ht="67.5">
      <c r="A120" s="56">
        <v>105</v>
      </c>
      <c r="B120" s="44" t="s">
        <v>232</v>
      </c>
      <c r="C120" s="45">
        <v>3985.44</v>
      </c>
      <c r="D120" s="33" t="s">
        <v>36</v>
      </c>
      <c r="E120" s="33" t="s">
        <v>120</v>
      </c>
      <c r="F120" s="8" t="s">
        <v>141</v>
      </c>
    </row>
    <row r="121" spans="1:6" ht="67.5">
      <c r="A121" s="56">
        <v>106</v>
      </c>
      <c r="B121" s="44" t="s">
        <v>233</v>
      </c>
      <c r="C121" s="45">
        <v>4059.0840000000003</v>
      </c>
      <c r="D121" s="33" t="s">
        <v>36</v>
      </c>
      <c r="E121" s="33" t="s">
        <v>120</v>
      </c>
      <c r="F121" s="8" t="s">
        <v>142</v>
      </c>
    </row>
    <row r="122" spans="1:6" ht="67.5">
      <c r="A122" s="56">
        <v>107</v>
      </c>
      <c r="B122" s="44" t="s">
        <v>234</v>
      </c>
      <c r="C122" s="45">
        <v>3582.5640000000003</v>
      </c>
      <c r="D122" s="33" t="s">
        <v>36</v>
      </c>
      <c r="E122" s="33" t="s">
        <v>120</v>
      </c>
      <c r="F122" s="8" t="s">
        <v>143</v>
      </c>
    </row>
    <row r="123" spans="1:6" ht="67.5">
      <c r="A123" s="56">
        <v>108</v>
      </c>
      <c r="B123" s="44" t="s">
        <v>235</v>
      </c>
      <c r="C123" s="45">
        <v>3690.864</v>
      </c>
      <c r="D123" s="33" t="s">
        <v>36</v>
      </c>
      <c r="E123" s="33" t="s">
        <v>120</v>
      </c>
      <c r="F123" s="8" t="s">
        <v>144</v>
      </c>
    </row>
    <row r="124" spans="1:6" ht="67.5">
      <c r="A124" s="56">
        <v>109</v>
      </c>
      <c r="B124" s="44" t="s">
        <v>236</v>
      </c>
      <c r="C124" s="45">
        <v>3162.36</v>
      </c>
      <c r="D124" s="33" t="s">
        <v>36</v>
      </c>
      <c r="E124" s="33" t="s">
        <v>120</v>
      </c>
      <c r="F124" s="8" t="s">
        <v>145</v>
      </c>
    </row>
    <row r="125" spans="1:6" ht="67.5">
      <c r="A125" s="56">
        <v>110</v>
      </c>
      <c r="B125" s="44" t="s">
        <v>237</v>
      </c>
      <c r="C125" s="45">
        <v>3119.04</v>
      </c>
      <c r="D125" s="33" t="s">
        <v>36</v>
      </c>
      <c r="E125" s="33" t="s">
        <v>120</v>
      </c>
      <c r="F125" s="8" t="s">
        <v>146</v>
      </c>
    </row>
    <row r="126" spans="1:6" ht="67.5">
      <c r="A126" s="56">
        <v>111</v>
      </c>
      <c r="B126" s="44" t="s">
        <v>238</v>
      </c>
      <c r="C126" s="45">
        <v>3119.04</v>
      </c>
      <c r="D126" s="33" t="s">
        <v>36</v>
      </c>
      <c r="E126" s="33" t="s">
        <v>120</v>
      </c>
      <c r="F126" s="8" t="s">
        <v>147</v>
      </c>
    </row>
    <row r="127" spans="1:6" ht="67.5">
      <c r="A127" s="56">
        <v>112</v>
      </c>
      <c r="B127" s="44" t="s">
        <v>239</v>
      </c>
      <c r="C127" s="45">
        <v>4085.9424</v>
      </c>
      <c r="D127" s="33" t="s">
        <v>36</v>
      </c>
      <c r="E127" s="33" t="s">
        <v>120</v>
      </c>
      <c r="F127" s="8" t="s">
        <v>148</v>
      </c>
    </row>
    <row r="128" spans="1:6" ht="67.5">
      <c r="A128" s="56">
        <v>113</v>
      </c>
      <c r="B128" s="44" t="s">
        <v>240</v>
      </c>
      <c r="C128" s="45">
        <v>3285.3888</v>
      </c>
      <c r="D128" s="33" t="s">
        <v>36</v>
      </c>
      <c r="E128" s="33" t="s">
        <v>120</v>
      </c>
      <c r="F128" s="8" t="s">
        <v>149</v>
      </c>
    </row>
    <row r="129" spans="1:6" ht="67.5">
      <c r="A129" s="56">
        <v>114</v>
      </c>
      <c r="B129" s="44" t="s">
        <v>241</v>
      </c>
      <c r="C129" s="50">
        <v>3674.4024</v>
      </c>
      <c r="D129" s="33" t="s">
        <v>36</v>
      </c>
      <c r="E129" s="33" t="s">
        <v>120</v>
      </c>
      <c r="F129" s="8" t="s">
        <v>150</v>
      </c>
    </row>
    <row r="130" spans="1:6" ht="67.5">
      <c r="A130" s="56">
        <v>115</v>
      </c>
      <c r="B130" s="44" t="s">
        <v>242</v>
      </c>
      <c r="C130" s="45">
        <v>3395.4215999999997</v>
      </c>
      <c r="D130" s="33" t="s">
        <v>36</v>
      </c>
      <c r="E130" s="33" t="s">
        <v>120</v>
      </c>
      <c r="F130" s="8" t="s">
        <v>151</v>
      </c>
    </row>
    <row r="131" spans="1:6" ht="67.5">
      <c r="A131" s="56">
        <v>116</v>
      </c>
      <c r="B131" s="44" t="s">
        <v>243</v>
      </c>
      <c r="C131" s="47">
        <v>3339.11</v>
      </c>
      <c r="D131" s="33" t="s">
        <v>36</v>
      </c>
      <c r="E131" s="33" t="s">
        <v>120</v>
      </c>
      <c r="F131" s="8" t="s">
        <v>152</v>
      </c>
    </row>
    <row r="132" spans="1:6" ht="67.5">
      <c r="A132" s="56">
        <v>117</v>
      </c>
      <c r="B132" s="44" t="s">
        <v>244</v>
      </c>
      <c r="C132" s="48">
        <v>3015.94</v>
      </c>
      <c r="D132" s="33" t="s">
        <v>36</v>
      </c>
      <c r="E132" s="33" t="s">
        <v>120</v>
      </c>
      <c r="F132" s="8" t="s">
        <v>153</v>
      </c>
    </row>
    <row r="133" spans="1:6" ht="67.5">
      <c r="A133" s="56">
        <v>118</v>
      </c>
      <c r="B133" s="44" t="s">
        <v>248</v>
      </c>
      <c r="C133" s="51">
        <v>4513.08</v>
      </c>
      <c r="D133" s="33" t="s">
        <v>36</v>
      </c>
      <c r="E133" s="33" t="s">
        <v>120</v>
      </c>
      <c r="F133" s="8" t="s">
        <v>154</v>
      </c>
    </row>
    <row r="134" spans="1:6" ht="67.5">
      <c r="A134" s="56">
        <v>119</v>
      </c>
      <c r="B134" s="44" t="s">
        <v>245</v>
      </c>
      <c r="C134" s="51">
        <v>3150.23</v>
      </c>
      <c r="D134" s="33" t="s">
        <v>36</v>
      </c>
      <c r="E134" s="33" t="s">
        <v>120</v>
      </c>
      <c r="F134" s="8" t="s">
        <v>155</v>
      </c>
    </row>
    <row r="135" spans="1:6" ht="67.5">
      <c r="A135" s="56">
        <v>120</v>
      </c>
      <c r="B135" s="44" t="s">
        <v>246</v>
      </c>
      <c r="C135" s="51">
        <v>3462.13</v>
      </c>
      <c r="D135" s="33" t="s">
        <v>36</v>
      </c>
      <c r="E135" s="33" t="s">
        <v>120</v>
      </c>
      <c r="F135" s="8" t="s">
        <v>156</v>
      </c>
    </row>
    <row r="136" spans="1:6" ht="67.5">
      <c r="A136" s="56">
        <v>121</v>
      </c>
      <c r="B136" s="44" t="s">
        <v>247</v>
      </c>
      <c r="C136" s="51">
        <v>3402.35</v>
      </c>
      <c r="D136" s="33" t="s">
        <v>36</v>
      </c>
      <c r="E136" s="33" t="s">
        <v>120</v>
      </c>
      <c r="F136" s="8" t="s">
        <v>157</v>
      </c>
    </row>
    <row r="137" spans="1:6" ht="67.5">
      <c r="A137" s="56">
        <v>122</v>
      </c>
      <c r="B137" s="44" t="s">
        <v>249</v>
      </c>
      <c r="C137" s="51">
        <v>3089.58</v>
      </c>
      <c r="D137" s="33" t="s">
        <v>36</v>
      </c>
      <c r="E137" s="33" t="s">
        <v>120</v>
      </c>
      <c r="F137" s="8" t="s">
        <v>158</v>
      </c>
    </row>
    <row r="138" spans="1:6" ht="67.5">
      <c r="A138" s="56">
        <v>123</v>
      </c>
      <c r="B138" s="44" t="s">
        <v>250</v>
      </c>
      <c r="C138" s="51">
        <v>3117.31</v>
      </c>
      <c r="D138" s="33" t="s">
        <v>36</v>
      </c>
      <c r="E138" s="33" t="s">
        <v>120</v>
      </c>
      <c r="F138" s="8" t="s">
        <v>159</v>
      </c>
    </row>
    <row r="139" spans="1:6" ht="67.5">
      <c r="A139" s="56">
        <v>124</v>
      </c>
      <c r="B139" s="44" t="s">
        <v>251</v>
      </c>
      <c r="C139" s="52">
        <v>3130.3</v>
      </c>
      <c r="D139" s="33" t="s">
        <v>36</v>
      </c>
      <c r="E139" s="33" t="s">
        <v>120</v>
      </c>
      <c r="F139" s="8" t="s">
        <v>160</v>
      </c>
    </row>
    <row r="140" spans="1:6" ht="67.5">
      <c r="A140" s="56">
        <v>125</v>
      </c>
      <c r="B140" s="44" t="s">
        <v>252</v>
      </c>
      <c r="C140" s="51">
        <v>3146.76</v>
      </c>
      <c r="D140" s="33" t="s">
        <v>36</v>
      </c>
      <c r="E140" s="33" t="s">
        <v>120</v>
      </c>
      <c r="F140" s="8" t="s">
        <v>161</v>
      </c>
    </row>
    <row r="141" spans="1:6" ht="67.5">
      <c r="A141" s="56">
        <v>126</v>
      </c>
      <c r="B141" s="44" t="s">
        <v>253</v>
      </c>
      <c r="C141" s="51">
        <v>3171.02</v>
      </c>
      <c r="D141" s="33" t="s">
        <v>36</v>
      </c>
      <c r="E141" s="33" t="s">
        <v>120</v>
      </c>
      <c r="F141" s="8" t="s">
        <v>162</v>
      </c>
    </row>
    <row r="142" spans="1:6" ht="67.5">
      <c r="A142" s="56">
        <v>127</v>
      </c>
      <c r="B142" s="44" t="s">
        <v>254</v>
      </c>
      <c r="C142" s="53">
        <v>2725.69</v>
      </c>
      <c r="D142" s="33" t="s">
        <v>36</v>
      </c>
      <c r="E142" s="33" t="s">
        <v>120</v>
      </c>
      <c r="F142" s="8" t="s">
        <v>163</v>
      </c>
    </row>
    <row r="143" spans="1:6" ht="67.5">
      <c r="A143" s="56">
        <v>128</v>
      </c>
      <c r="B143" s="44" t="s">
        <v>255</v>
      </c>
      <c r="C143" s="51">
        <v>3333.91</v>
      </c>
      <c r="D143" s="33" t="s">
        <v>36</v>
      </c>
      <c r="E143" s="33" t="s">
        <v>120</v>
      </c>
      <c r="F143" s="8" t="s">
        <v>164</v>
      </c>
    </row>
    <row r="144" spans="1:6" ht="67.5">
      <c r="A144" s="56">
        <v>129</v>
      </c>
      <c r="B144" s="44" t="s">
        <v>256</v>
      </c>
      <c r="C144" s="51">
        <v>3072.25</v>
      </c>
      <c r="D144" s="33" t="s">
        <v>36</v>
      </c>
      <c r="E144" s="33" t="s">
        <v>120</v>
      </c>
      <c r="F144" s="8" t="s">
        <v>165</v>
      </c>
    </row>
    <row r="145" spans="1:6" ht="67.5">
      <c r="A145" s="56">
        <v>130</v>
      </c>
      <c r="B145" s="44" t="s">
        <v>257</v>
      </c>
      <c r="C145" s="51">
        <v>2799.34</v>
      </c>
      <c r="D145" s="33" t="s">
        <v>36</v>
      </c>
      <c r="E145" s="33" t="s">
        <v>120</v>
      </c>
      <c r="F145" s="8" t="s">
        <v>166</v>
      </c>
    </row>
    <row r="146" spans="1:6" ht="67.5">
      <c r="A146" s="56">
        <v>131</v>
      </c>
      <c r="B146" s="44" t="s">
        <v>258</v>
      </c>
      <c r="C146" s="51">
        <v>3287.12</v>
      </c>
      <c r="D146" s="33" t="s">
        <v>36</v>
      </c>
      <c r="E146" s="33" t="s">
        <v>120</v>
      </c>
      <c r="F146" s="8" t="s">
        <v>167</v>
      </c>
    </row>
    <row r="147" spans="1:6" ht="67.5">
      <c r="A147" s="56">
        <v>132</v>
      </c>
      <c r="B147" s="44" t="s">
        <v>259</v>
      </c>
      <c r="C147" s="51">
        <v>3160.63</v>
      </c>
      <c r="D147" s="33" t="s">
        <v>36</v>
      </c>
      <c r="E147" s="33" t="s">
        <v>120</v>
      </c>
      <c r="F147" s="8" t="s">
        <v>168</v>
      </c>
    </row>
    <row r="148" spans="1:6" ht="67.5">
      <c r="A148" s="56">
        <v>133</v>
      </c>
      <c r="B148" s="44" t="s">
        <v>260</v>
      </c>
      <c r="C148" s="51">
        <v>3230.81</v>
      </c>
      <c r="D148" s="33" t="s">
        <v>36</v>
      </c>
      <c r="E148" s="33" t="s">
        <v>120</v>
      </c>
      <c r="F148" s="8" t="s">
        <v>169</v>
      </c>
    </row>
    <row r="149" spans="1:6" ht="67.5">
      <c r="A149" s="56">
        <v>134</v>
      </c>
      <c r="B149" s="44" t="s">
        <v>261</v>
      </c>
      <c r="C149" s="51">
        <v>3192.68</v>
      </c>
      <c r="D149" s="33" t="s">
        <v>36</v>
      </c>
      <c r="E149" s="33" t="s">
        <v>120</v>
      </c>
      <c r="F149" s="8" t="s">
        <v>170</v>
      </c>
    </row>
    <row r="150" spans="1:6" ht="67.5">
      <c r="A150" s="56">
        <v>135</v>
      </c>
      <c r="B150" s="44" t="s">
        <v>262</v>
      </c>
      <c r="C150" s="51">
        <v>4551.2</v>
      </c>
      <c r="D150" s="33" t="s">
        <v>36</v>
      </c>
      <c r="E150" s="33" t="s">
        <v>120</v>
      </c>
      <c r="F150" s="8" t="s">
        <v>171</v>
      </c>
    </row>
    <row r="151" spans="1:6" ht="67.5">
      <c r="A151" s="56">
        <v>136</v>
      </c>
      <c r="B151" s="44" t="s">
        <v>263</v>
      </c>
      <c r="C151" s="51">
        <v>6594.17</v>
      </c>
      <c r="D151" s="33" t="s">
        <v>36</v>
      </c>
      <c r="E151" s="33" t="s">
        <v>120</v>
      </c>
      <c r="F151" s="8" t="s">
        <v>172</v>
      </c>
    </row>
    <row r="152" spans="1:6" ht="67.5">
      <c r="A152" s="56">
        <v>137</v>
      </c>
      <c r="B152" s="44" t="s">
        <v>262</v>
      </c>
      <c r="C152" s="54">
        <v>6749.26</v>
      </c>
      <c r="D152" s="33" t="s">
        <v>36</v>
      </c>
      <c r="E152" s="33" t="s">
        <v>120</v>
      </c>
      <c r="F152" s="8" t="s">
        <v>173</v>
      </c>
    </row>
    <row r="153" spans="1:6" ht="67.5">
      <c r="A153" s="56">
        <v>138</v>
      </c>
      <c r="B153" s="44" t="s">
        <v>263</v>
      </c>
      <c r="C153" s="45">
        <v>6749.26</v>
      </c>
      <c r="D153" s="33" t="s">
        <v>36</v>
      </c>
      <c r="E153" s="33" t="s">
        <v>120</v>
      </c>
      <c r="F153" s="8" t="s">
        <v>174</v>
      </c>
    </row>
    <row r="154" spans="1:6" ht="67.5">
      <c r="A154" s="56">
        <v>139</v>
      </c>
      <c r="B154" s="44" t="s">
        <v>264</v>
      </c>
      <c r="C154" s="45">
        <v>4999.99</v>
      </c>
      <c r="D154" s="33" t="s">
        <v>36</v>
      </c>
      <c r="E154" s="33" t="s">
        <v>120</v>
      </c>
      <c r="F154" s="8" t="s">
        <v>175</v>
      </c>
    </row>
    <row r="155" spans="1:6" ht="67.5">
      <c r="A155" s="56">
        <v>140</v>
      </c>
      <c r="B155" s="44" t="s">
        <v>265</v>
      </c>
      <c r="C155" s="45">
        <v>4990.46</v>
      </c>
      <c r="D155" s="33" t="s">
        <v>36</v>
      </c>
      <c r="E155" s="33" t="s">
        <v>120</v>
      </c>
      <c r="F155" s="8" t="s">
        <v>176</v>
      </c>
    </row>
    <row r="156" spans="1:6" ht="67.5">
      <c r="A156" s="56">
        <v>141</v>
      </c>
      <c r="B156" s="44" t="s">
        <v>266</v>
      </c>
      <c r="C156" s="45">
        <v>4399.58</v>
      </c>
      <c r="D156" s="33" t="s">
        <v>36</v>
      </c>
      <c r="E156" s="33" t="s">
        <v>120</v>
      </c>
      <c r="F156" s="8" t="s">
        <v>177</v>
      </c>
    </row>
    <row r="157" spans="1:6" ht="56.25">
      <c r="A157" s="56">
        <v>142</v>
      </c>
      <c r="B157" s="44" t="s">
        <v>267</v>
      </c>
      <c r="C157" s="55">
        <v>26591.46</v>
      </c>
      <c r="D157" s="33" t="s">
        <v>36</v>
      </c>
      <c r="E157" s="33" t="s">
        <v>120</v>
      </c>
      <c r="F157" s="8" t="s">
        <v>178</v>
      </c>
    </row>
    <row r="158" spans="1:6" ht="22.5">
      <c r="A158" s="56">
        <v>143</v>
      </c>
      <c r="B158" s="20" t="s">
        <v>179</v>
      </c>
      <c r="C158" s="18">
        <v>20869.03</v>
      </c>
      <c r="D158" s="33" t="s">
        <v>36</v>
      </c>
      <c r="E158" s="33" t="s">
        <v>120</v>
      </c>
      <c r="F158" s="20" t="s">
        <v>180</v>
      </c>
    </row>
    <row r="159" spans="1:6" ht="22.5">
      <c r="A159" s="56">
        <v>144</v>
      </c>
      <c r="B159" s="20" t="s">
        <v>179</v>
      </c>
      <c r="C159" s="27">
        <v>20869.03</v>
      </c>
      <c r="D159" s="40" t="s">
        <v>36</v>
      </c>
      <c r="E159" s="40" t="s">
        <v>120</v>
      </c>
      <c r="F159" s="21" t="s">
        <v>181</v>
      </c>
    </row>
    <row r="160" spans="1:6" ht="22.5">
      <c r="A160" s="56">
        <v>145</v>
      </c>
      <c r="B160" s="20" t="s">
        <v>182</v>
      </c>
      <c r="C160" s="18">
        <v>16665.96</v>
      </c>
      <c r="D160" s="33" t="s">
        <v>36</v>
      </c>
      <c r="E160" s="33" t="s">
        <v>120</v>
      </c>
      <c r="F160" s="20" t="s">
        <v>183</v>
      </c>
    </row>
    <row r="161" spans="1:6" ht="11.25">
      <c r="A161" s="63" t="s">
        <v>184</v>
      </c>
      <c r="B161" s="63"/>
      <c r="C161" s="36">
        <f>SUM(C101:C160)</f>
        <v>344222.3472</v>
      </c>
      <c r="D161" s="37"/>
      <c r="E161" s="37"/>
      <c r="F161" s="37"/>
    </row>
    <row r="162" spans="1:6" ht="22.5">
      <c r="A162" s="33">
        <v>146</v>
      </c>
      <c r="B162" s="12" t="s">
        <v>185</v>
      </c>
      <c r="C162" s="10">
        <v>49273.53</v>
      </c>
      <c r="D162" s="33" t="s">
        <v>36</v>
      </c>
      <c r="E162" s="33" t="s">
        <v>194</v>
      </c>
      <c r="F162" s="33"/>
    </row>
    <row r="163" spans="1:6" ht="22.5">
      <c r="A163" s="33">
        <v>147</v>
      </c>
      <c r="B163" s="12" t="s">
        <v>186</v>
      </c>
      <c r="C163" s="10">
        <v>12840</v>
      </c>
      <c r="D163" s="33" t="s">
        <v>36</v>
      </c>
      <c r="E163" s="33" t="s">
        <v>194</v>
      </c>
      <c r="F163" s="33"/>
    </row>
    <row r="164" spans="1:6" ht="22.5">
      <c r="A164" s="33">
        <v>148</v>
      </c>
      <c r="B164" s="12" t="s">
        <v>187</v>
      </c>
      <c r="C164" s="3">
        <v>7437.5</v>
      </c>
      <c r="D164" s="33" t="s">
        <v>36</v>
      </c>
      <c r="E164" s="33" t="s">
        <v>194</v>
      </c>
      <c r="F164" s="33"/>
    </row>
    <row r="165" spans="1:6" ht="33.75">
      <c r="A165" s="33">
        <v>149</v>
      </c>
      <c r="B165" s="12" t="s">
        <v>188</v>
      </c>
      <c r="C165" s="22">
        <v>8398.59</v>
      </c>
      <c r="D165" s="33" t="s">
        <v>36</v>
      </c>
      <c r="E165" s="33" t="s">
        <v>194</v>
      </c>
      <c r="F165" s="33"/>
    </row>
    <row r="166" spans="1:6" ht="33.75">
      <c r="A166" s="33">
        <v>150</v>
      </c>
      <c r="B166" s="12" t="s">
        <v>189</v>
      </c>
      <c r="C166" s="22">
        <v>8398.58</v>
      </c>
      <c r="D166" s="33" t="s">
        <v>36</v>
      </c>
      <c r="E166" s="33" t="s">
        <v>194</v>
      </c>
      <c r="F166" s="33"/>
    </row>
    <row r="167" spans="1:6" ht="33.75">
      <c r="A167" s="33">
        <v>151</v>
      </c>
      <c r="B167" s="12" t="s">
        <v>190</v>
      </c>
      <c r="C167" s="22">
        <v>8398.58</v>
      </c>
      <c r="D167" s="33" t="s">
        <v>36</v>
      </c>
      <c r="E167" s="33" t="s">
        <v>194</v>
      </c>
      <c r="F167" s="33"/>
    </row>
    <row r="168" spans="1:6" ht="33.75">
      <c r="A168" s="33">
        <v>152</v>
      </c>
      <c r="B168" s="12" t="s">
        <v>191</v>
      </c>
      <c r="C168" s="5">
        <v>14999.95</v>
      </c>
      <c r="D168" s="33" t="s">
        <v>36</v>
      </c>
      <c r="E168" s="33" t="s">
        <v>194</v>
      </c>
      <c r="F168" s="12" t="s">
        <v>193</v>
      </c>
    </row>
    <row r="169" spans="1:6" ht="22.5">
      <c r="A169" s="33">
        <v>153</v>
      </c>
      <c r="B169" s="12" t="s">
        <v>192</v>
      </c>
      <c r="C169" s="15">
        <v>24038</v>
      </c>
      <c r="D169" s="33" t="s">
        <v>36</v>
      </c>
      <c r="E169" s="33" t="s">
        <v>194</v>
      </c>
      <c r="F169" s="33"/>
    </row>
    <row r="170" spans="1:6" ht="11.25">
      <c r="A170" s="62" t="s">
        <v>195</v>
      </c>
      <c r="B170" s="62"/>
      <c r="C170" s="38">
        <f>SUM(C162:C169)</f>
        <v>133784.72999999998</v>
      </c>
      <c r="D170" s="39"/>
      <c r="E170" s="39"/>
      <c r="F170" s="39"/>
    </row>
    <row r="171" spans="1:6" ht="78.75">
      <c r="A171" s="33">
        <v>154</v>
      </c>
      <c r="B171" s="12" t="s">
        <v>196</v>
      </c>
      <c r="C171" s="18">
        <v>78718.5</v>
      </c>
      <c r="D171" s="33" t="s">
        <v>36</v>
      </c>
      <c r="E171" s="33" t="s">
        <v>194</v>
      </c>
      <c r="F171" s="33"/>
    </row>
    <row r="172" spans="1:6" ht="22.5">
      <c r="A172" s="33">
        <v>155</v>
      </c>
      <c r="B172" s="12" t="s">
        <v>197</v>
      </c>
      <c r="C172" s="10">
        <v>6902</v>
      </c>
      <c r="D172" s="33" t="s">
        <v>36</v>
      </c>
      <c r="E172" s="33" t="s">
        <v>194</v>
      </c>
      <c r="F172" s="12" t="s">
        <v>200</v>
      </c>
    </row>
    <row r="173" spans="1:6" ht="22.5">
      <c r="A173" s="33">
        <v>156</v>
      </c>
      <c r="B173" s="12" t="s">
        <v>198</v>
      </c>
      <c r="C173" s="3">
        <v>6188</v>
      </c>
      <c r="D173" s="33" t="s">
        <v>36</v>
      </c>
      <c r="E173" s="33" t="s">
        <v>194</v>
      </c>
      <c r="F173" s="12" t="s">
        <v>201</v>
      </c>
    </row>
    <row r="174" spans="1:6" ht="15" customHeight="1">
      <c r="A174" s="33">
        <v>157</v>
      </c>
      <c r="B174" s="61" t="s">
        <v>199</v>
      </c>
      <c r="C174" s="17">
        <f>SUM(C175:C177)</f>
        <v>3660.5200000000004</v>
      </c>
      <c r="D174" s="33" t="s">
        <v>36</v>
      </c>
      <c r="E174" s="33" t="s">
        <v>194</v>
      </c>
      <c r="F174" s="33"/>
    </row>
    <row r="175" spans="1:6" ht="11.25">
      <c r="A175" s="33">
        <v>158</v>
      </c>
      <c r="B175" s="61"/>
      <c r="C175" s="2">
        <v>1220.17</v>
      </c>
      <c r="D175" s="33" t="s">
        <v>36</v>
      </c>
      <c r="E175" s="33" t="s">
        <v>194</v>
      </c>
      <c r="F175" s="12" t="s">
        <v>202</v>
      </c>
    </row>
    <row r="176" spans="1:6" ht="11.25">
      <c r="A176" s="33">
        <v>159</v>
      </c>
      <c r="B176" s="61"/>
      <c r="C176" s="2">
        <v>1220.17</v>
      </c>
      <c r="D176" s="33" t="s">
        <v>36</v>
      </c>
      <c r="E176" s="33" t="s">
        <v>194</v>
      </c>
      <c r="F176" s="12" t="s">
        <v>203</v>
      </c>
    </row>
    <row r="177" spans="1:6" ht="11.25">
      <c r="A177" s="33">
        <v>160</v>
      </c>
      <c r="B177" s="61"/>
      <c r="C177" s="2">
        <v>1220.18</v>
      </c>
      <c r="D177" s="33" t="s">
        <v>36</v>
      </c>
      <c r="E177" s="33" t="s">
        <v>194</v>
      </c>
      <c r="F177" s="12" t="s">
        <v>204</v>
      </c>
    </row>
    <row r="178" spans="1:6" ht="11.25">
      <c r="A178" s="62" t="s">
        <v>205</v>
      </c>
      <c r="B178" s="62"/>
      <c r="C178" s="41">
        <f>SUM(C171:C177)-C174</f>
        <v>95469.01999999999</v>
      </c>
      <c r="D178" s="57"/>
      <c r="E178" s="58"/>
      <c r="F178" s="58"/>
    </row>
    <row r="179" spans="1:6" ht="11.25">
      <c r="A179" s="42" t="s">
        <v>206</v>
      </c>
      <c r="B179" s="42"/>
      <c r="C179" s="43">
        <f>C16+C24+C31+C39+C53+C84+C89+C93+C95+C100+C161+C170+C178</f>
        <v>2864907.3072</v>
      </c>
      <c r="D179" s="59"/>
      <c r="E179" s="60"/>
      <c r="F179" s="60"/>
    </row>
    <row r="180" spans="1:6" ht="11.25">
      <c r="A180" s="28"/>
      <c r="B180" s="28"/>
      <c r="C180" s="28"/>
      <c r="D180" s="28"/>
      <c r="E180" s="28"/>
      <c r="F180" s="28"/>
    </row>
    <row r="181" spans="1:6" ht="11.25">
      <c r="A181" s="28"/>
      <c r="B181" s="28" t="s">
        <v>207</v>
      </c>
      <c r="C181" s="28"/>
      <c r="D181" s="28"/>
      <c r="E181" s="28"/>
      <c r="F181" s="28"/>
    </row>
    <row r="182" spans="1:6" ht="11.25">
      <c r="A182" s="28"/>
      <c r="B182" s="28" t="s">
        <v>208</v>
      </c>
      <c r="C182" s="28"/>
      <c r="D182" s="28"/>
      <c r="E182" s="28"/>
      <c r="F182" s="28"/>
    </row>
    <row r="183" spans="1:6" ht="11.25">
      <c r="A183" s="28"/>
      <c r="B183" s="28" t="s">
        <v>209</v>
      </c>
      <c r="C183" s="28"/>
      <c r="D183" s="28"/>
      <c r="E183" s="28" t="s">
        <v>211</v>
      </c>
      <c r="F183" s="28"/>
    </row>
    <row r="184" spans="1:6" ht="11.25">
      <c r="A184" s="28"/>
      <c r="B184" s="28" t="s">
        <v>210</v>
      </c>
      <c r="C184" s="28"/>
      <c r="D184" s="28"/>
      <c r="E184" s="28" t="s">
        <v>212</v>
      </c>
      <c r="F184" s="28"/>
    </row>
    <row r="185" spans="1:4" ht="11.25">
      <c r="A185" s="28"/>
      <c r="D185" s="28"/>
    </row>
    <row r="186" spans="2:6" ht="12.75">
      <c r="B186" s="29" t="s">
        <v>269</v>
      </c>
      <c r="F186" s="66" t="s">
        <v>270</v>
      </c>
    </row>
    <row r="187" spans="2:6" ht="11.25">
      <c r="B187" s="29" t="s">
        <v>271</v>
      </c>
      <c r="F187" s="29" t="s">
        <v>272</v>
      </c>
    </row>
  </sheetData>
  <sheetProtection/>
  <mergeCells count="19">
    <mergeCell ref="A93:B93"/>
    <mergeCell ref="A53:B53"/>
    <mergeCell ref="D39:F39"/>
    <mergeCell ref="A16:B16"/>
    <mergeCell ref="A24:B24"/>
    <mergeCell ref="D16:F16"/>
    <mergeCell ref="D24:F24"/>
    <mergeCell ref="A31:B31"/>
    <mergeCell ref="D31:F31"/>
    <mergeCell ref="D178:F179"/>
    <mergeCell ref="B174:B177"/>
    <mergeCell ref="A178:B178"/>
    <mergeCell ref="A84:B84"/>
    <mergeCell ref="A89:B89"/>
    <mergeCell ref="A39:B39"/>
    <mergeCell ref="A100:B100"/>
    <mergeCell ref="A161:B161"/>
    <mergeCell ref="A170:B170"/>
    <mergeCell ref="A95:B9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Loga</dc:creator>
  <cp:keywords/>
  <dc:description/>
  <cp:lastModifiedBy>Mariana Husar</cp:lastModifiedBy>
  <cp:lastPrinted>2019-12-13T12:15:56Z</cp:lastPrinted>
  <dcterms:created xsi:type="dcterms:W3CDTF">2019-12-10T19:37:06Z</dcterms:created>
  <dcterms:modified xsi:type="dcterms:W3CDTF">2020-01-07T11:15:42Z</dcterms:modified>
  <cp:category/>
  <cp:version/>
  <cp:contentType/>
  <cp:contentStatus/>
</cp:coreProperties>
</file>