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2018" sheetId="1" r:id="rId1"/>
  </sheets>
  <definedNames>
    <definedName name="_xlnm.Print_Titles" localSheetId="0">'2018'!$7:$10</definedName>
  </definedNames>
  <calcPr fullCalcOnLoad="1"/>
</workbook>
</file>

<file path=xl/sharedStrings.xml><?xml version="1.0" encoding="utf-8"?>
<sst xmlns="http://schemas.openxmlformats.org/spreadsheetml/2006/main" count="419" uniqueCount="334">
  <si>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</si>
  <si>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</si>
  <si>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</si>
  <si>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</si>
  <si>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</si>
  <si>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</si>
  <si>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</si>
  <si>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</si>
  <si>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</si>
  <si>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</si>
  <si>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</si>
  <si>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</si>
  <si>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</si>
  <si>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</si>
  <si>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Cheltuieli de expertiza, proiectare si executie privind consolidarile si interventiile pentru prevenirea sau inlaturarea efectelor produse
 de actiuni accidentale si calamitati naturale: cutremure. Inundatii, alunecari, prabusiri si tasari de teren, incen</t>
  </si>
  <si>
    <t>V</t>
  </si>
  <si>
    <t>Lucrari de foraj, cartarea terenului,fotogrametrie, determinari seismologice, consultanta, asistenta tehnica 
si alte cheltuieli asimilate investitiilor, potrivit legii</t>
  </si>
  <si>
    <t/>
  </si>
  <si>
    <t xml:space="preserve">TOTAL GENERAL </t>
  </si>
  <si>
    <t xml:space="preserve"> </t>
  </si>
  <si>
    <t>Total</t>
  </si>
  <si>
    <t>Nominalizarea achiziţiilor
 de bunuri şi a altor
cheltuieli de investiţii</t>
  </si>
  <si>
    <t>Cap.70 "Locuinţe, servicii si dezvoltare publică"</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</si>
  <si>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</si>
  <si>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</si>
  <si>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</si>
  <si>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</si>
  <si>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</si>
  <si>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</si>
  <si>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</si>
  <si>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</si>
  <si>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</si>
  <si>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</si>
  <si>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</si>
  <si>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TOTAL GENERAL: </t>
  </si>
  <si>
    <t xml:space="preserve">                     Ordonator principal de credite                                                                                              </t>
  </si>
  <si>
    <t xml:space="preserve">                                     Primar,                                        Director economic,</t>
  </si>
  <si>
    <t xml:space="preserve">                            Şef serviciu buget,                               Şef serviciu investiţii,</t>
  </si>
  <si>
    <t xml:space="preserve">                            ec. Neacşu Helga                               ing. Szucs Zsigmond</t>
  </si>
  <si>
    <t>Cap.66 "Sanatate"</t>
  </si>
  <si>
    <t>Cap 68 Asigurări şi Asistenţă socială</t>
  </si>
  <si>
    <t>Cap. 68 Asigurări şi Asistenţă socială</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</si>
  <si>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</si>
  <si>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</si>
  <si>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</si>
  <si>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Achiziție teren str.Ana Ipătescu, nr.8</t>
  </si>
  <si>
    <t>Exproprieri pe amplasamentul Podului nr. 3, str.Ștrandului</t>
  </si>
  <si>
    <t>Echipamente și aplicații informatice</t>
  </si>
  <si>
    <t>Mobilier urban (conform Anexa 5.1)</t>
  </si>
  <si>
    <t>Achiziţie balustradă de protecţie zona Burdea-Soarelui - cu montaj</t>
  </si>
  <si>
    <t>Utilaj pentru ridicat masini</t>
  </si>
  <si>
    <t>SF Reabilitarea clădirii unităţii de învăţământ situată pe strada Wolfenbuttel nr. 6-8</t>
  </si>
  <si>
    <t>SF Reabilitare clădire situată pe strada 1 Decembrie 1918, nr. 15 ( gradinita cu program prelungit nr.29 si cresa Punguta cu doi bani)</t>
  </si>
  <si>
    <t>SF Actualizare Studiu de fezabilitate Implementarea masurilor de eficientă energetică la Grădinița cu program prelungit nr.33</t>
  </si>
  <si>
    <t>SF Studiu de fezabilitate Reabilitare imobilului situat pe strada Crizantemei nr.3 (Liceul tehnologic de industrie alimentara ”George Emil Palade”)</t>
  </si>
  <si>
    <t>PT Reabilitarea clădirii unităţii de învăţământ situată pe strada Wolfenbuttel nr. 6-8</t>
  </si>
  <si>
    <t xml:space="preserve">PT Implementarea masurilor de eficientă energetică la unitățile de învățământ din municipiul Satu Mare - Grădinița cu program prelungit nr.33 (actualizare) </t>
  </si>
  <si>
    <t xml:space="preserve">PT Implementarea masurilor de eficientă energetică la unitățile de învățământ din municipiul Satu Mare - Grup școlar de Industrie Alimantară ”George Emil Palade” (actualizare) </t>
  </si>
  <si>
    <t>PT Reabilitare clădire internat situată pe strada Ceahlăului nr.1(liceul cu program sportiv)</t>
  </si>
  <si>
    <t>SF Complex sportiv</t>
  </si>
  <si>
    <t>SF Reabilitarea clădirii Filarmonicii "Dinu Lipatti" din municipiul Satu Mare</t>
  </si>
  <si>
    <t>SF Reabilitarea Grădinii Romei</t>
  </si>
  <si>
    <t>SF Registrul local al spaţiilor verzi</t>
  </si>
  <si>
    <t>SF Uzina de joaca, Amenajare spatii de recreere si petrecerea timpului liber</t>
  </si>
  <si>
    <t>PT Reabilitarea clădirii Filarmonicii "Dinu Lipatti" din municipiul Satu Mare</t>
  </si>
  <si>
    <t>PT Reabilitarea Grădinii Romei</t>
  </si>
  <si>
    <t>PT Complex sportiv</t>
  </si>
  <si>
    <t>PT Uzina de joaca, Amenajare spatii de recreere si petrecerea timpului liber</t>
  </si>
  <si>
    <t>SF Întocmire PUG al municipiului Satu Mare</t>
  </si>
  <si>
    <t>SF Parcare etajată str.Kogălniceanu</t>
  </si>
  <si>
    <t>SF Parcare etajată str. Decebal</t>
  </si>
  <si>
    <t>SF PUZ centru istoric al municipiului Satu Mare</t>
  </si>
  <si>
    <t>SF PUZ Zona Bercu Rosu</t>
  </si>
  <si>
    <t>SF Reabilitare termică la blocurile de locuinţe Aleea Jiului nr.2 bl.37 (reactualizare)</t>
  </si>
  <si>
    <t>SF Reabilitare termică la blocurile de locuinţe b-dul Transilvania nr.4 (reactualizare)</t>
  </si>
  <si>
    <t xml:space="preserve">SF Extindere iluminat public pe str. Dara, str. Botizului nr.63-65 (bloc 55,57,59), str. Victoriei, str.Gladiolei </t>
  </si>
  <si>
    <t>PT Extindere iluminat public pe strada Siretului</t>
  </si>
  <si>
    <t>PT Extinderea iluminatului public din cartierele Micro 17, Carpati 1 si Carpati 2</t>
  </si>
  <si>
    <t>PT Reabilitare termică la blocurile de locuinţe str.Prahova nr.32, bl.42 si str.Dariu Pop nr.7 , bl.T40</t>
  </si>
  <si>
    <t>PT Reabilitare termică la blocurile de locuinţe</t>
  </si>
  <si>
    <t>PT Extindere iluminat public pe str. Dara, str. Botizului nr.63-65 (bloc 55,57,59), str. Victoriei, str.Gladiolei</t>
  </si>
  <si>
    <t xml:space="preserve">SF Creșterea calității vieții în zona de vest a municipiului Satu Mare prin modernizarea străzilor de pământ (str. Alba Iulia, str. Dara, str.Eugen Ionesco, str. Ion Pop Dan, str. Kaffka Margit, str. Károli Gáspár, str. Krúdy Gyula, str. Mahatma Gandhi, str. Scheffler János) </t>
  </si>
  <si>
    <t>SF Facilitarea accesării arterei calea Odoreului prin modernizarea străzilor de pământ adiacente (str. Cezar Boliac, str. Dana, str. Haiducilor, str. Iris, str. Maria)</t>
  </si>
  <si>
    <t>PT Pod peste râul Someș - Amplasament str. Ștrandului</t>
  </si>
  <si>
    <t>Reabilitare Clădire Corp C5 Învăţământ Primar Liceul Teoretic German- Johann Ettinger</t>
  </si>
  <si>
    <t>Pista pentru biciclişti str. Bariţiu - str. Gorunului - DJ194A</t>
  </si>
  <si>
    <t xml:space="preserve">Reabilitare, compartimentare si modernizare bloc de locuinte sociale situat pe str.Ostrovului   Bloc C nr.18 din municipiul Satu Mare     </t>
  </si>
  <si>
    <t xml:space="preserve">Reabilitare termică la blocurile de locuințe </t>
  </si>
  <si>
    <t>Extindere iluminat public pe strada Siretului</t>
  </si>
  <si>
    <t>Extindere iluminat public din cartierele Micro17,Carpați I,Carpați II</t>
  </si>
  <si>
    <t>Lucrari de modernizare la Piata de alimente Nr.2 din municipiul Satu Mare</t>
  </si>
  <si>
    <t>Modernizări străzi de pământ în municipiul Satu Mare - strada Depozitelor</t>
  </si>
  <si>
    <t>Modernizare străzi zona Curtuiuș</t>
  </si>
  <si>
    <t>Modernizare Drum Carei</t>
  </si>
  <si>
    <t>Pod peste râul Someș - Amplasament str. Ștrandului</t>
  </si>
  <si>
    <t>Modernizare parcari in cvartalul din spatele blocurilor 1A, 1B, 3A, 3B, 5, 7, 9A,9B, 9C, 11 de pe str Ostrovului</t>
  </si>
  <si>
    <t>Modernizare parcari in Cvartalul delimitat de str. Independentei - Brasov- Crisului - Somesului</t>
  </si>
  <si>
    <t>Modernizare parcari in Cvartalul delimitat Str. Brasov - Somesului - Jocului- Jean Luis Calderon</t>
  </si>
  <si>
    <t>Modernizare parcari in Cvartalul delimitat de Str. Independentei - Belsugului - Jocului - Triumph</t>
  </si>
  <si>
    <t>Modernizare parcari in cvartaturile delimitatea de str Paulesti - Ganea si alea Clabucet</t>
  </si>
  <si>
    <t>Modernizare parcari in cvartatul delimitat  de str. Lucian Blaga - Bargaului - Ganea</t>
  </si>
  <si>
    <t>Modernizare parcari in cvartatul delimitat de str Cibinului - Bargaului - Fantanele - Codrului</t>
  </si>
  <si>
    <t>Modernizarea străzii 1 Iunie</t>
  </si>
  <si>
    <t>Modernizarea strazii Lunca Sighet</t>
  </si>
  <si>
    <t>Modernizarea strazii Marasti</t>
  </si>
  <si>
    <t>Modernizare strazi Alexandru Vlahuta, Bixadului, Ceferistilor, Livada, Locomotivei si Masinistilor</t>
  </si>
  <si>
    <t>Modernizare strada Merilor</t>
  </si>
  <si>
    <t>Modernizare strada Ferăstrău</t>
  </si>
  <si>
    <t>Şef  serviciu investiţii, gospodărire, întreținere</t>
  </si>
  <si>
    <t>Servicii de dirigenţie de şantier pentru Pista pentru biciclişti str. Bariţiu - str. Gorunului - DJ194A</t>
  </si>
  <si>
    <t>SF Pista de biciclete pe coronamentul digului mal drept al râului Someș de la stația de epurare până la limita administrativă a Municipilui Satu Mare spre comuna Dara</t>
  </si>
  <si>
    <t>Achiziție teren str.Sighișoara</t>
  </si>
  <si>
    <t>Achiziție teren str.Depozitelor</t>
  </si>
  <si>
    <t>SF Reducerea traficului auto prin construiea unui pasaj suprateran pentru pietoni şi biciclişti ȋn intersecţia Burdea</t>
  </si>
  <si>
    <t>SF Reducerea traficului auto prin construirea unei paserele pentru pietoni şi biciclişti peste râul Someş zona centrală</t>
  </si>
  <si>
    <t>SF Transformarea zonei degradate malurile Someşului ȋntre cele 2 poduri ȋn zonă de petrecere a timpului liber pentru comunitate</t>
  </si>
  <si>
    <t>SF Amenajare terminal intermodal trasnjudeţean-translocal Gara Ferăstrău</t>
  </si>
  <si>
    <t>SF Construirea unui depou pentru autobuze electrice/hibrid (sediul Transurban)</t>
  </si>
  <si>
    <t xml:space="preserve">SF Reabilitare energetică a sistemului de iluminat din zona de Nord - Est a Municipiul Satu Mare </t>
  </si>
  <si>
    <t xml:space="preserve">SF Reabilitare energetică a sistemului de iluminat din zona de Sud - Vest a Municipiul Satu Mare </t>
  </si>
  <si>
    <t>Cap.61 "Ordine publică si siguranţă naţională"</t>
  </si>
  <si>
    <t>Cap.54 "Alte servicii publice generale"</t>
  </si>
  <si>
    <t>Sistem GPS de localizare a autovehiculelor în teren</t>
  </si>
  <si>
    <t>Server supraveghere video</t>
  </si>
  <si>
    <t xml:space="preserve">Monitor video - wall </t>
  </si>
  <si>
    <t>Stație controller video - wall</t>
  </si>
  <si>
    <t>SF Extindere iluminat public in curtile interioare a blocurilor situate pe str.Avram Iancu, nr.58;  Drum Carei bloc R31; b-dul Octavian Goga bloc 10; Calea Traian nr. 9 Bloc 5,6,7; str.Mircea Eliade-str.Petru Rareș-str.Goldiș Vasile-b-dul Cloșca;  aleea Milcov - aleea Universului.</t>
  </si>
  <si>
    <t>PT Extindere iluminat public in curtile interioare a blocurilor situate pe str.Avram Iancu, nr.58;  Drum Carei bloc R31; b-dul Octavian Goga bloc 10; Calea Traian nr. 9 Bloc 5,6,7; str.Mircea Eliade-str.Petru Rareș-str.Goldiș Vasile-b-dul Cloșca;  aleea Milcov - aleea Universului.</t>
  </si>
  <si>
    <t>PT Extinderea retelei de iluminat public pe Aleea Proiectantului</t>
  </si>
  <si>
    <t>SF Extinderea retelei de iluminat public pe Aleea Proiectantului</t>
  </si>
  <si>
    <t>SF Reabilitare clădire str. Luceafărului nr. 23 Grădinița cu Program Prelungit Nr. 6</t>
  </si>
  <si>
    <t>PT Modernizare parcari in cvartalul din spatele blocurilor UU 26 UU 24 UU22 de pe str Lucian Blaga si UH 7 UH9 UH 11 UH13 de pe str Independentei</t>
  </si>
  <si>
    <t>PT Modernizare parcari in cvartalul din spatele blocurilor UU 1 UU 3 UU 5 UU 7 UU 9 UU 11 UU 13 de pe str Lucian Blaga</t>
  </si>
  <si>
    <t>PT Modernizare parcari in cvartalul delimitat de strazile Uzinei si Independentei si baza sportiva M.I.U.</t>
  </si>
  <si>
    <t>PT Modernizare parcari aferente blocurilor nr. 2, 4, 6, 8 de pe strada Ostrovului</t>
  </si>
  <si>
    <t xml:space="preserve">PT Modernizare parcari in cvartalul din spatele blocurilor 14, 17, 18, de pe strada Ostrovului </t>
  </si>
  <si>
    <t>PT Modernizare parcari in Cvartalul delimitat de Str Independentei - Dima - Macinului - Bobocului - Papadiei</t>
  </si>
  <si>
    <t>PT Modernizare parcari in Cvartalul delimitat de Str. Independentei - Ion Vidu Bobocului - Belsugului</t>
  </si>
  <si>
    <t>PT Modernizare parcari in Cvartalul delimitat de str Paulestiului Ion Vidu Parcul UFO</t>
  </si>
  <si>
    <t>PT Modernizare parcari in cvartatul delimitat de str. Ganea - Bargaului - Cibinului - Codrului</t>
  </si>
  <si>
    <t>PT Modernizare parcari in cvartatul delimitat de str. Lucian Blaga- Dorna- Ganea - Codrului</t>
  </si>
  <si>
    <t>PT Modernizare parcari in cvartatul delimitat de str. Ganea - Codrului - Cibinului - Dorna</t>
  </si>
  <si>
    <t>PT Modernizare parcari in cvartatul delimitat de str. Lucian Blaga - Dorna - Ganea - Ambudului</t>
  </si>
  <si>
    <t>PT Modernizare parcari in cvartatul delimitat de str.Ganea - Dorna - Cibinului - Ambudului</t>
  </si>
  <si>
    <t>PT Modernizare parcari in cvartatul delimitat de str.Lucian Blaga - Ambudului - Ganea - Alecu Russo</t>
  </si>
  <si>
    <t>PT Modernizare parcari in cvartatul delimitat de str. Ganea - Ambudului - Fantanele - Alecu Russo</t>
  </si>
  <si>
    <t>PT Construire parcări – curtea M8 – incinta curții de blocuri delimitată de bd. Independenței, str. Someșului, str. Jocului și piața agroalimentară Micro 17</t>
  </si>
  <si>
    <t>PT Construire parcări – curtea M19 – incinta curții de blocuri delimitată de str. Vasile Lupu, str. Belșugului, str. Bobocului, str. Jubileu</t>
  </si>
  <si>
    <t>PT Construire parcări – curtea M22 – incinta curții de blocuri delimitată de str. Nectarului, str. Someșului, str. Bobocului și str. Ion Vidu</t>
  </si>
  <si>
    <t>PT Construire parcări – curtea M39 – parcările delimitate de bd. Octavian Goga, strada Uzinei și parcul Soarelui, situate în curtea blocurilor UU4, UU6, UU8 și UU10, cu acces din str. Uzinei</t>
  </si>
  <si>
    <t xml:space="preserve">PT Construire parcări – curtea M40 – parcările curții de blocuri delimitată de bd. Octavian Goga, str. Uzinei și calea ferată, cu intrare din bd. Lucian Blaga </t>
  </si>
  <si>
    <t>SF Reabilitare parc situat pe strada Ion Vidu (Parc UFO)</t>
  </si>
  <si>
    <t>SF Îmbunătățirea calității mediului și a serviciilor urbane în zona periferică str. Alecu Russo  (str. Alecu Russo, str. Mierlei, str. Socului, str. Viilor)</t>
  </si>
  <si>
    <t>PT Modernizarea și extinderea traseului pietonal și velo Centru vechi</t>
  </si>
  <si>
    <t>PT Transformarea zonei degradate malurile Someşului ȋntre cele 2 poduri ȋn zonă de petrecere a timpului liber pentru comunitate</t>
  </si>
  <si>
    <t>PT Amenajare terminal intermodal trasnjudeţean-translocal Gara Ferăstrău</t>
  </si>
  <si>
    <t>PT Construirea unui depou pentru autobuze electrice/hibrid (sediul Transurban)</t>
  </si>
  <si>
    <t>PT Parcare etajată str.Kogălniceanu</t>
  </si>
  <si>
    <t>PT Parcare etajată str. Decebal</t>
  </si>
  <si>
    <t>PT Reducerea traficului auto prin construiea unui pasaj suprateran pentru pietoni şi biciclişti ȋn intersecţia Burdea</t>
  </si>
  <si>
    <t>PT Reducerea traficului auto prin construirea unei paserele pentru pietoni şi biciclişti peste râul Someş zona centrală</t>
  </si>
  <si>
    <t>PT Reducerea traficului auto prin construirea unei paserele pentru pietoni şi biciclişti peste râul Someş  zona Micro 17- Strand</t>
  </si>
  <si>
    <t>Modernizare parcari in cvartalul din spatele blocurilor UU 26 UU 24 UU22 de pe str Lucian Blaga si UH 7 UH9 UH 11 UH13 de pe str Independentei</t>
  </si>
  <si>
    <t>Modernizare parcari in cvartalul din spatele blocurilor UU 1 UU 3 UU 5 UU 7 UU 9 UU 11 UU 13 de pe str Lucian Blaga</t>
  </si>
  <si>
    <t>Modernizare parcari in cvartalul delimitat de strazile Uzinei si Independentei si baza sportiva M.I.U.</t>
  </si>
  <si>
    <t>Modernizare parcari aferente blocurilor nr. 2, 4, 6, 8 de pe strada Ostrovului</t>
  </si>
  <si>
    <t xml:space="preserve">Modernizare parcari in cvartalul din spatele blocurilor 14, 17, 18, de pe strada Ostrovului </t>
  </si>
  <si>
    <t>Modernizare parcari in Cvartalul delimitat de Str Independentei - Dima - Macinului - Bobocului - Papadiei</t>
  </si>
  <si>
    <t>Modernizare parcari in Cvartalul delimitat de Str Independentiei Somesului - Bobocului - Ion Vidu</t>
  </si>
  <si>
    <t>Modernizare parcari in Cvartalul delimitat de Str. Independentei - Ion Vidu Bobocului - Belsugului</t>
  </si>
  <si>
    <t>Modernizare parcari in Cvartalul delimitat de str Paulestiului Ion Vidu Parcul UFO</t>
  </si>
  <si>
    <t>Modernizare parcari in cvartatul delimitat de str. Ganea - Bargaului - Cibinului - Codrului</t>
  </si>
  <si>
    <t>Modernizare parcari in cvartatul delimitat de str. Lucian Blaga- Dorna- Ganea - Codrului</t>
  </si>
  <si>
    <t>Modernizare parcari in cvartatul delimitat de str. Ganea - Codrului - Cibinului - Dorna</t>
  </si>
  <si>
    <t>Modernizare parcari in cvartatul delimitat de str. Lucian Blaga - Dorna - Ganea - Ambudului</t>
  </si>
  <si>
    <t>Modernizare parcari in cvartatul delimitat de str.Ganea - Dorna - Cibinului - Ambudului</t>
  </si>
  <si>
    <t>Modernizare parcari in cvartatul delimitat de str.Lucian Blaga - Ambudului - Ganea - Alecu Russo</t>
  </si>
  <si>
    <t>Modernizare parcari in cvartatul delimitat de str. Ganea - Ambudului - Fantanele - Alecu Russo</t>
  </si>
  <si>
    <t>Construire parcări – curtea M8 – incinta curții de blocuri delimitată de bd. Independenței, str. Someșului, str. Jocului și piața agroalimentară Micro 17</t>
  </si>
  <si>
    <t>Construire parcări – curtea M19 – incinta curții de blocuri delimitată de str. Vasile Lupu, str. Belșugului, str. Bobocului, str. Jubileu</t>
  </si>
  <si>
    <t>Construire parcări – curtea M22 – incinta curții de blocuri delimitată de str. Nectarului, str. Someșului, str. Bobocului și str. Ion Vidu</t>
  </si>
  <si>
    <t>Construire parcări – curtea M39 – parcările delimitate de bd. Octavian Goga, strada Uzinei și parcul Soarelui, situate în curtea blocurilor UU4, UU6, UU8 și UU10, cu acces din str. Uzinei</t>
  </si>
  <si>
    <t xml:space="preserve">Construire parcări – curtea M40 – parcările curții de blocuri delimitată de bd. Octavian Goga, str. Uzinei și calea ferată, cu intrare din bd. Lucian Blaga </t>
  </si>
  <si>
    <t>SF Modernizarea pistei de biciclete Pod Golescu și construirea unui pasaj suprateran pentru pietoni și bicicliști în intersecția Crinul</t>
  </si>
  <si>
    <t>PT Modernizarea pistei de biciclete Pod Golescu și construirea unui pasaj suprateran pentru pietoni și bicicliști în intersecția Crinul</t>
  </si>
  <si>
    <t>PT Amenajare pista de biciclete str.Botizului - Pod Golescu</t>
  </si>
  <si>
    <t>SF Creșterea eficienței transportului public urban de călători prin achiziționarea unor autobuze hibride și asigurarea infrastructurii suport</t>
  </si>
  <si>
    <t>Servicii de dirigenţie de şantier pentru ”Lucrari de modernizare la Piata de alimente Nr.2 din municipiul Satu Mare”</t>
  </si>
  <si>
    <t>PT Implementarea masurilor de eficienta energetica la Sala de scrima ”Alexandru Csipler” din municipiul Satu Mare</t>
  </si>
  <si>
    <t>SF Realizarea a 6 sisteme de ȋnchiriere de biciclete pe teritoriul municipiului pe traseele velo existente</t>
  </si>
  <si>
    <t>Programul de investiţii publice pe anul 2018</t>
  </si>
  <si>
    <t>SF Crearea unui sistem de management al traficului inclusiv sistem de monitorizare video</t>
  </si>
  <si>
    <t>SF Reducerea traficului auto prin construirea unei paserele pentru pietoni şi biciclişti peste râul Someş  zona Micro 17- Strand</t>
  </si>
  <si>
    <t>PT Amenajare terenuri de sport la Colegiul National "Mihai Eminescu"</t>
  </si>
  <si>
    <t>PT Reabilitare termică la blocurile de locuinţe B-dul Transilvania nr.4 (reactualizare)</t>
  </si>
  <si>
    <t>PT Modernizare parcari in Cvartalul delimitat de Str Independentiei Somesului - Bobocului - Ion Vidu</t>
  </si>
  <si>
    <t>PT Creșterea eficienței transportului public urban de călători prin achiziționarea unor autobuze hibride și asigurarea infrastructurii suport</t>
  </si>
  <si>
    <t>SF Reabilitare termică la blocurile de locuinţe</t>
  </si>
  <si>
    <t>Achiziție corturi de prim ajutor</t>
  </si>
  <si>
    <t>SF Construire arhivă SPAS Satu Mare</t>
  </si>
  <si>
    <t>SF Construire grupuri sanitare la CSU Satu Mare</t>
  </si>
  <si>
    <t>Reconstruire împrejmuire și reamenajare teren sport la colegiul Național D-na Stanca</t>
  </si>
  <si>
    <t>SF Modernizare infrastructură educațională Grădinița nr.29 și creșa ”Punguța cu doi bani” - Reabilitare clădire situată pe strada 1 Decembrie 1918, nr. 15 ( gradinita cu program prelungit nr.29 si cresa Punguta cu doi bani)</t>
  </si>
  <si>
    <t>SF Reabilitare baza sportivă str. 24 ianuarie, nr.2 (Club sportiv școlar)</t>
  </si>
  <si>
    <t>SF Modernizare infrastructură educațională Gradinita cu Program Prelungit Nr.7 - Reabilitare cladire Gradinita cu Program Prelungit Nr.7 situata pe strada 1 Decembrie 1918 nr.7</t>
  </si>
  <si>
    <t>SF Modernizare infrastructură educațională Liceul tehnologic ”Constantin Brâncuși”</t>
  </si>
  <si>
    <t>SF Modernizare infrastructură educațională Grădinița nr.11- Reabilitare clădire situată pe Aleea Postăvaru nr.1 (Grădiniţa cu Program Prelungit nr.11)</t>
  </si>
  <si>
    <t>SF Actualizare SF Modernizare infrastructură educațională școala gimnazială Mircea Eliade - Reabilitare clădire situată pe strada Mircea Eliade, nr 3 (scoala gimnaziala Mircea Eliade)</t>
  </si>
  <si>
    <t>SF Actualizare SF Modernizare infrastructură educațională Octavian Goga - Reabilitare clădire situată pe Aleea Postavaru, nr.3 (scoala gimnaziala Octavian Goga)</t>
  </si>
  <si>
    <t>SF Actualizare SF Modernizare infrastructură educațională Lucian Blaga - Reabilitare clădire situată pe strada Ion Vidu, nr. 51-53 (școala gimnaziala Lucian Blaga)</t>
  </si>
  <si>
    <t>SF Actualizare DALI Modernizare infrastructură educațională Colegiul Tehnic ”Unio - Traian Vuia” - Reabilitare clădiri pentru Centrul de Invatamant Profesional in sistem dual - Colegiul Tehnic Unio - Traian Vuia Satu Mare</t>
  </si>
  <si>
    <t>PT Modernizare infrastructură educațională Colegiul Tehnic ”Unio - Traian Vuia” - Reabilitare clădiri pentru Centrul de Invatamant Profesional in sistem dual - Colegiul Tehnic Unio - Traian Vuia Satu Mare</t>
  </si>
  <si>
    <t>PT Modernizare infrastructură educațională școala gimnazială Mircea Eliade - Reabilitare clădire situată pe strada Mircea Eliade, nr 3 (scoala gimnaziala Mircea Eliade)</t>
  </si>
  <si>
    <t>PT Modernizare infrastructură educațională Octavian Goga - Reabilitare clădire situată pe Aleea Postavaru, nr.3 (scoala gimnaziala Octavian Goga)</t>
  </si>
  <si>
    <t>PT Modernizare infrastructură educațională Grădinița nr.29 și creșa ”Punguța cu doi bani” -Reabilitare clădire situată pe strada 1 Decembrie 1918, nr. 15 ( gradinita cu program prelungit nr.29 si cresa Punguta cu doi bani)</t>
  </si>
  <si>
    <t>PT Modernizare infrastructură educațională Gradinita cu Program Prelungit Nr.7 - Reabilitare cladire Gradinita cu Program Prelungit Nr.7 situata pe strada 1 Decembrie 1918 nr.7</t>
  </si>
  <si>
    <t>PT Modernizare infrastructură educațională Grădinița nr.11- Reabilitare clădire situată pe Aleea Postăvaru nr.1 (Grădiniţa cu Program Prelungit nr.11)</t>
  </si>
  <si>
    <t>PT Modernizare infrastructură educațională Lucian Blaga - Reabilitare clădire situată pe strada Ion Vidu, nr. 51-53 (școala gimnaziala Lucian Blaga)</t>
  </si>
  <si>
    <t>PT Modernizare infrastructură educațională Liceul tehnologic ”Constantin Brâncuși”</t>
  </si>
  <si>
    <t>SF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</si>
  <si>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SF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</si>
  <si>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</si>
  <si>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SF Amenajare pistă de biciclete strada Botizului - Pod Golescu</t>
  </si>
  <si>
    <t>SF Transformarea zonei degradate Cubic în zonă de petrecere a timpului liber pentru comunitate</t>
  </si>
  <si>
    <t>PT Transformarea zonei degradate Cubic în zonă de petrecere a timpului liber pentru comunitate</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</si>
  <si>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</si>
  <si>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</si>
  <si>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</si>
  <si>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Regenerarea fizică şi socială a comunităţii marginalizate din zona Turnul Pompierilor - Regenerarea fizică a zonei Turnul Pompierilor prin activități care vizează dezvoltarea comunitară și siguranța publică</t>
  </si>
  <si>
    <t>SF Regenararea fizică a zonei Ostrovului</t>
  </si>
  <si>
    <t xml:space="preserve">PT Regenerarea fizică a zonei Turnul Pompierilor prin activități care vizează dezvoltarea comunitară și siguranța publică </t>
  </si>
  <si>
    <t>PT Regenararea fizică a zonei Ostrovului</t>
  </si>
  <si>
    <t>Înlocuire geamuri la Grădinița cu Program Prelungit nr. 10 corp B</t>
  </si>
  <si>
    <t>Înlocuire geamuri la Grădinița cu Program Prelungit nr. 10 corp A</t>
  </si>
  <si>
    <t>Stalpi iluminat fotovoltaici de 30 Kw</t>
  </si>
  <si>
    <t>SF Modernizarea și extinderea traseului pietonal și velo Centru Nou</t>
  </si>
  <si>
    <t>SF Modernizarea și extinderea traseului pietonal și velo Centru vechi</t>
  </si>
  <si>
    <t xml:space="preserve">SF Reabilitare energetică a sistemului de iluminat din zona de Nord - Vest a Municipiul Satu Mare </t>
  </si>
  <si>
    <t xml:space="preserve">SF Reabilitare energetică a sistemului de iluminat din zona de Sud - Est a Municipiul Satu Mare </t>
  </si>
  <si>
    <t xml:space="preserve">SF Amenajare terminal transjudețean – translocal, construirea unui depou pentru autobuze electrice/hibrid precum și a unei stații de încărcare și realizarea unui sistem de închiriere de biciclete pe str.Fabricii </t>
  </si>
  <si>
    <t xml:space="preserve">PT Reabilitare termică la blocurile de locuinţe str.Careiului bl.C6-C8,Aleea Milcov nr.1 bl.T2, str.careiului nr.18, P-ta 25 Octombrie bl.10-12, b-dul Traian nr.9 bl.2 (reactualizare)
</t>
  </si>
  <si>
    <t xml:space="preserve">PT Reabilitare termică la blocurile de locuinţe Aleea Jiului nr.2 bl.37 (reactualizare)
 </t>
  </si>
  <si>
    <t>Modernizarea și extinderea traseului pietonal și velo Centru Nou</t>
  </si>
  <si>
    <t xml:space="preserve">PT Amenajare terminal transjudețean – translocal, construirea unui depou pentru autobuze electrice/hibrid precum și a unei stații de încărcare și realizarea unui sistem de închiriere de biciclete pe str.Fabricii </t>
  </si>
  <si>
    <t>Alimentare cont IID</t>
  </si>
  <si>
    <t>SF Facilitatea accesării B-dului Unirii prin modernizarea străzilor de pământ adiacente (str. Ács Alajos, str. Basmelor, str. Crăieselor, Drum Padurea Mare, str. Petre Ispirescu, str. Poienilor, str. Poligonului, str. Sânzienelor, str. Tiberiu Brediceanu, str. Toamnei, str. Alexandru Odobescu, str. Panait Cerna, str.Matei Basarab, str.Regele Ferdinand)</t>
  </si>
  <si>
    <t>SF Expertiză Pod Decebal</t>
  </si>
  <si>
    <t xml:space="preserve">SF Modernizare strada Grădinarilor </t>
  </si>
  <si>
    <t>SF Modernizare pasaje pietonale care fac legătura între centru nou și digul de pe malul drept al râului Someș</t>
  </si>
  <si>
    <t>Modernizare parcari in Cvartalul delimitat str. Brasov - Jean Luis Calderon - Belsugului- Jocului</t>
  </si>
  <si>
    <t>Autobuze</t>
  </si>
  <si>
    <t>Modernizare parcari in Cvartalul delimitat de Str Independentei - Jubileului - Bobocului - Belsugului</t>
  </si>
  <si>
    <t>Achizitie sirenă electronică tip pavian 1200 W</t>
  </si>
  <si>
    <t>Programul de investiţii publice aferente lucrărilor pentru care au fost semnate contracte de finanţare din FEN (fonduri externe nerambursabile) pe anul 2018</t>
  </si>
  <si>
    <t>Audit electroenergetic și luminotehnic a sistemului de iluminat public din Municipiul Satu Mare</t>
  </si>
  <si>
    <t>PT Reabilitare energetică a sistemului de iluminat din zona de Nord - Vest a Municipiul Satu Mare</t>
  </si>
  <si>
    <t>PT Reabilitare energetică a sistemului de iluminat din zona de Nord - Est a Municipiul Satu Mare</t>
  </si>
  <si>
    <t>PT Reabilitare energetică a sistemului de iluminat din zona de Sud - Vest a Municipiul Satu Mare</t>
  </si>
  <si>
    <t>PT Reabilitare energetică a sistemului de iluminat din zona de Sud - Est a Municipiul Satu Mare</t>
  </si>
  <si>
    <t>Elaborare P.U.Z stabilire traseu artera majoră de circulaţie conform P.U.G. Satu Mare între str. Diana şi intersecţia străzilor Unirii cu Aurel Vlaicu</t>
  </si>
  <si>
    <t>Reparaţii capitale Pod Decebal</t>
  </si>
  <si>
    <t>Servicii de dirigenţie de şantier pentru "Reparaţii capitale Pod Decebal"</t>
  </si>
  <si>
    <t>Servicii de dirigenţie de şantier pentru "Modernizare străzi zona Curtuiuş"</t>
  </si>
  <si>
    <t>Asistenţă tehnică din partea proiectantului pentru "Modernizare Drum Carei"</t>
  </si>
  <si>
    <t>Servicii de dirigenţie de şantier pentru "Modernizare Drum Carei"</t>
  </si>
  <si>
    <t>Servicii de dirigenţie de şantier pentru Modernizări străzi de pămȃnt în municipiul Satu-Mare – Strada Depozitelor</t>
  </si>
  <si>
    <t>Asistenţă tehnică din partea proiectantului pentru Modernizări străzi de pămȃnt în municipiul Satu-Mare – Strada Depozitelor</t>
  </si>
  <si>
    <t>Asistenţă tehnică din partea proiectantului pentru Construire parcări – curtea M28 – parcările delimitate de străzile Vasile Lupu, Jubileu, Păulești, respectiv blocul UP34 și terenurile de sport</t>
  </si>
  <si>
    <t>Servicii de dirigenţie de şantier pentru Modernizare strada Lunca Sighet</t>
  </si>
  <si>
    <t>Servicii de dirigenţie de şantier pentru  Modernizare strada 1 Iunie</t>
  </si>
  <si>
    <t xml:space="preserve">Servicii de dirigenţie de şantier pentru Modernizare strada Mărăști </t>
  </si>
  <si>
    <t>Servicii de dirigenţie de şantier pentru Modernizare străzi Alexandru Vlahuta, Bixadului, Ceferiștilor, Livada, Locomotivei și Mașinistilor</t>
  </si>
  <si>
    <t>Servicii de dirigenţie de şantier pentru Modernizare strada Ferăstrău</t>
  </si>
  <si>
    <t>Servicii de dirigenţie de şantier pentru Modernizare strada Merilor</t>
  </si>
  <si>
    <t>Servicii de dirigenţie de şantier pentru Modernizare parcari in cvartalul din spatele blocurilor 1A, 1B, 3A, 3B, 5, 7, 9A,9B, 9C, 11 de pe str Ostrovului</t>
  </si>
  <si>
    <t>Servicii de dirigenţie de şantier pentru Modernizare parcari in Cvartalul delimitat de str. Independentei - Brasov- Crisului - Somesului</t>
  </si>
  <si>
    <t>Servicii de dirigenţie de şantier pentru Modernizare parcari in Cvartalul delimitat Str. Brasov - Somesului - Jocului- Jean Luis Calderon</t>
  </si>
  <si>
    <t>Servicii de dirigenţie de şantier pentru Modernizare parcari in Cvartalul delimitat str. Brasov - Jean Luis Calderon - Besugului- Jocului</t>
  </si>
  <si>
    <t>Servicii de dirigenţie de şantier pentru Modernizare parcari in Cvartalul delimitat de Str. Independentei - Belsugului - Jocului - Triumph</t>
  </si>
  <si>
    <t>Servicii de dirigenţie de şantier pentru Modernizare parcari in Cvartalul delimitat de Str Independentei - Dima - Bobocului - Crisului</t>
  </si>
  <si>
    <t>Servicii de dirigenţie de şantier pentru Modernizare parcari in Cvartalul delimitat de str. Independentei - Bobocului - Somesului - Crisului</t>
  </si>
  <si>
    <t>Servicii de dirigenţie de şantier pentru Modernizare parcari in cvartaturile delimitatea de str Paulesti - Ganea si alea Clabucet</t>
  </si>
  <si>
    <t>Servicii de dirigenţie de şantier pentru Modernizare parcari in cvartatul delimitat  de str. Lucian Blaga - Bargaului - Ganea</t>
  </si>
  <si>
    <t>Servicii de dirigenţie de şantier pentru Modernizare parcari in cvartatul delimitat de str Cibinului - Bargaului - Fantanele - Codrului</t>
  </si>
  <si>
    <t>Servicii de dirigenţie de şantier pentru Modernizare parcari in cvartatul delimitat de Blocurile CB 11 CB 13 de pe str Bargaului si CF 27 CF 29 CF 31 CF 33 CF 35 de pe str Fantanele</t>
  </si>
  <si>
    <t>Asistenţă tehnică din partea proiectantului pentru Reparaţii capitale Pod Decebal</t>
  </si>
  <si>
    <t>Servicii generale de consultantă în management pentru obiectivul „Pod peste râul Someş - amplasament str. Ştrandului”</t>
  </si>
  <si>
    <t>Sistem integrat de magement documente și taskuri Primărie (pe bază de cloud)</t>
  </si>
  <si>
    <t>Dezvoltare aplicații de tip smart city (conectare la sistem integrat și city app)</t>
  </si>
  <si>
    <t>Dezvoltare de web pentru servicii online, servicii integrate + sistem CMS</t>
  </si>
  <si>
    <t>Cap. 74 Protecția mediului</t>
  </si>
  <si>
    <t>Sistem de ventilație cu posibilitatea de încălzire/răcire precum și eliminarea aerului viciat</t>
  </si>
  <si>
    <t>Sistem de ordonare și dirijare public</t>
  </si>
  <si>
    <t>Sistem de monitorizare video</t>
  </si>
  <si>
    <t>Sistem antiefracție</t>
  </si>
  <si>
    <t>Servicii de dirigenţie de şantier pentru Pod peste râul Someş - amplasament str. Ştrandului</t>
  </si>
  <si>
    <t>Servicii de dirigenţie de şantier pentru Modernizare parcări în Cvartalul delimitat de Str Independenței - Jubilelui - Bobocului – Belșugului</t>
  </si>
  <si>
    <t>Servicii de dirigenţie de şantier pentru Modernizare parcari in Cvartalul delimitat de str Paulestiului - Ion Vidu – Parcul UFO</t>
  </si>
  <si>
    <t>Servicii de dirigenţie de şantier pentru Modernizare parcari in Cvartalul delimitat de Str. Independentei - Ion Vidu Bobocului - Belsugului</t>
  </si>
  <si>
    <t>Servicii de dirigenţie de şantier pentru Modernizare parcari in Cvartalul delimitat de Str Independentei - Dima - Macinului - Bobocului - Papadiei</t>
  </si>
  <si>
    <t>Servicii de dirigenţie de şantier pentru Modernizare parcari in Cvartalul delimitat de Str Independentiei - Somesului - Bobocului - Ion Vidu</t>
  </si>
  <si>
    <t>Servicii de dirigenţie de şantier pentru Modernizare parcari în cvartalul din spatele blocurilor UU 26 UU 24 UU22 de pe str Lucian Blaga si UH 7 UH9 UH 11 UH13 de pe str Independentei</t>
  </si>
  <si>
    <t>Servicii de dirigenţie de şantier pentru Construire parcări – curtea M8 – incinta curții de blocuri delimitată de bd. Independenței, str. Someșului, str. Jocului și piața agroalimentară Micro 17</t>
  </si>
  <si>
    <t>Servicii de dirigenţie de şantier pentru Construire parcări – curtea M19 – incinta curții de blocuri delimitată de str.Vasile Lupu, str. Belșugului, str. Bobocului, str. Jubileu</t>
  </si>
  <si>
    <t>Servicii de dirigenţie de şantier pentru Construire parcări – curtea M22 – incinta curții de blocuri delimitată de str.Nectarului, str. Someșului, str. Bobocului și str. Ion Vidu</t>
  </si>
  <si>
    <t>Reactualizarea Hărții de zgomot a Municipiului Satu Mare</t>
  </si>
  <si>
    <t>Dotări fantana arteziana - Parc Vasile lucaciu</t>
  </si>
  <si>
    <t>Dotări fantana arteziana - Parc Soarelui</t>
  </si>
  <si>
    <t>Sistem de supraveghere video, Grădinița cu Program Prelungit Dumbrava Minunată</t>
  </si>
  <si>
    <t>Sistem iluminat de sigutanță, Grădinița cu Program Prelungit Dumbrava Minunată</t>
  </si>
  <si>
    <t>Sistem de supraveghere video, Grădinița cu Program Prelungit nr.13</t>
  </si>
  <si>
    <t>Sistem detecție fum la Grădinița cu Program Prelungit nr.5</t>
  </si>
  <si>
    <t>Stație de amplificare cu boxe Școala Gimnazială Grigore Moisil</t>
  </si>
  <si>
    <t>Asistenţă tehnică din partea proiectantului pentru Pista pentru biciclişti str. Bariţiu - str. Gorunului - DJ194A</t>
  </si>
  <si>
    <t>Asistenţă tehnică din partea proiectantului pentru Modernizare strada Merilor</t>
  </si>
  <si>
    <t>Asistenţă tehnică din partea proiectantului pentru Modernizare strada Ferăstrău</t>
  </si>
  <si>
    <t>Asistenţă tehnică din partea proiectantului pentru Modernizare străzi Alexandru Vlahuta, Bixadului, Ceferiștilor, Livada, Locomotivei și Mașinistilor</t>
  </si>
  <si>
    <t>SF Facilitatea accesării Drumului Careiului prin modernizarea străzilor de pământ adiacente (str. Andron Ioniță,  str. Câmpului, str. Crapului, str. Csipler Sándor, str. Recoltei, str. Ștețiu Ștefan, str. Platanului, str. Stupilor, str.Spicului)</t>
  </si>
  <si>
    <t>SF Extinderea iluminatului public in parcarile din cartierele Micro 17, Carpati 1, Carpati 2</t>
  </si>
  <si>
    <t>PT Extinderea iluminatului public in parcarile din cartierele Micro 17, Carpati 1, Carpati 2</t>
  </si>
  <si>
    <t>PT Modernizare strada Grădinarilor</t>
  </si>
  <si>
    <t>SF Extinderea iluminatului public pe străzile Mihai Viteazu, str.Crăieselor și parcarea situată pe strada Uzinei (lângă Pod Decebal)</t>
  </si>
  <si>
    <t>PT Extinderea iluminatului public pe străzile Mihai Viteazu, str.Crăieselor și parcarea situată pe strada Uzinei (lângă Pod Decebal)</t>
  </si>
  <si>
    <t>Sistem detecție și alarmare la incendiu, Grădinița cu Program Prelungit Nr. 9</t>
  </si>
  <si>
    <t>Sistem supraveghere video, Grădinița cu Program Prelungit Guliver str. Vasile Lucaciu nr. 15</t>
  </si>
  <si>
    <t>Sistem supraveghere video, Grădinița cu Program Prelungit Guliver str. Vasile Lucaciu nr. 29</t>
  </si>
  <si>
    <t>Sistem supraveghere video, Grădinița cu Program Prelungit Guliver str. Calea Traian nr. 16</t>
  </si>
  <si>
    <t>Sistem supraveghere video, Grădinița cu Program Prelungit Draga Mea</t>
  </si>
  <si>
    <t xml:space="preserve">Elaborare și întocmire PUD Transformarea zonei degradate Cubic în zonă de petrecere a timpului liber pentru comunictate </t>
  </si>
  <si>
    <t>Anexa nr. 9 la H.C.L. nr.117/31.05.2018</t>
  </si>
  <si>
    <t>PREŞEDINTE DE ŞEDINŢĂ,</t>
  </si>
  <si>
    <t>ARDELEAN OCTAVIAN IULIAN</t>
  </si>
  <si>
    <t>MIHAELA MARIA RACOLŢA</t>
  </si>
  <si>
    <t>SECRETAR,</t>
  </si>
</sst>
</file>

<file path=xl/styles.xml><?xml version="1.0" encoding="utf-8"?>
<styleSheet xmlns="http://schemas.openxmlformats.org/spreadsheetml/2006/main">
  <numFmts count="4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 #,##0_ _-;_-* &quot;-&quot;_ _-;_-@_-"/>
    <numFmt numFmtId="186" formatCode="_-* #,##0.00&quot; &quot;_-;\-* #,##0.00&quot; &quot;_-;_-* &quot;-&quot;??&quot; &quot;_-;_-@_-"/>
    <numFmt numFmtId="187" formatCode="_-* #,##0.00_ _-;\-* #,##0.00_ _-;_-* &quot;-&quot;??_ _-;_-@_-"/>
    <numFmt numFmtId="188" formatCode="&quot;Da&quot;;&quot;Da&quot;;&quot;Nu&quot;"/>
    <numFmt numFmtId="189" formatCode="&quot;Adevărat&quot;;&quot;Adevărat&quot;;&quot;Fals&quot;"/>
    <numFmt numFmtId="190" formatCode="&quot;Activat&quot;;&quot;Activat&quot;;&quot;Dezactivat&quot;"/>
    <numFmt numFmtId="191" formatCode="[$¥€-2]\ #,##0.00_);[Red]\([$¥€-2]\ #,##0.00\)"/>
    <numFmt numFmtId="192" formatCode="&quot;Yes&quot;;&quot;Yes&quot;;&quot;No&quot;"/>
    <numFmt numFmtId="193" formatCode="&quot;True&quot;;&quot;True&quot;;&quot;False&quot;"/>
    <numFmt numFmtId="194" formatCode="&quot;On&quot;;&quot;On&quot;;&quot;Off&quot;"/>
    <numFmt numFmtId="195" formatCode="[$€-2]\ #,##0.00_);[Red]\([$€-2]\ #,##0.00\)"/>
  </numFmts>
  <fonts count="55">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9"/>
      <name val="Arial"/>
      <family val="2"/>
    </font>
    <font>
      <b/>
      <i/>
      <sz val="12"/>
      <name val="Arial"/>
      <family val="2"/>
    </font>
    <font>
      <b/>
      <i/>
      <sz val="14"/>
      <name val="Arial"/>
      <family val="2"/>
    </font>
    <font>
      <sz val="14"/>
      <name val="Arial"/>
      <family val="2"/>
    </font>
    <font>
      <b/>
      <u val="single"/>
      <sz val="12"/>
      <name val="Arial"/>
      <family val="2"/>
    </font>
    <font>
      <sz val="10"/>
      <name val="Calibri"/>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theme="0" tint="-0.24997000396251678"/>
        <bgColor indexed="64"/>
      </patternFill>
    </fill>
    <fill>
      <patternFill patternType="solid">
        <fgColor indexed="13"/>
        <bgColor indexed="64"/>
      </patternFill>
    </fill>
    <fill>
      <patternFill patternType="solid">
        <fgColor rgb="FFFF0000"/>
        <bgColor indexed="64"/>
      </patternFill>
    </fill>
    <fill>
      <patternFill patternType="solid">
        <fgColor indexed="15"/>
        <bgColor indexed="64"/>
      </patternFill>
    </fill>
    <fill>
      <patternFill patternType="solid">
        <fgColor rgb="FFFFFF00"/>
        <bgColor indexed="64"/>
      </patternFill>
    </fill>
    <fill>
      <patternFill patternType="solid">
        <fgColor indexed="47"/>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thin"/>
    </border>
    <border>
      <left style="medium"/>
      <right style="medium"/>
      <top style="medium"/>
      <bottom style="medium"/>
    </border>
    <border>
      <left style="thin"/>
      <right style="thin"/>
      <top>
        <color indexed="63"/>
      </top>
      <bottom>
        <color indexed="63"/>
      </bottom>
    </border>
    <border>
      <left style="thin"/>
      <right style="medium"/>
      <top style="medium"/>
      <bottom style="mediu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color indexed="63"/>
      </left>
      <right style="medium"/>
      <top>
        <color indexed="63"/>
      </top>
      <bottom>
        <color indexed="63"/>
      </bottom>
    </border>
    <border>
      <left style="medium"/>
      <right style="medium"/>
      <top>
        <color indexed="63"/>
      </top>
      <bottom>
        <color indexed="63"/>
      </bottom>
    </border>
    <border>
      <left style="thin"/>
      <right>
        <color indexed="63"/>
      </right>
      <top>
        <color indexed="63"/>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style="medium"/>
      <right style="thin"/>
      <top style="thin"/>
      <bottom style="medium"/>
    </border>
    <border>
      <left>
        <color indexed="63"/>
      </left>
      <right style="thin"/>
      <top style="thin"/>
      <bottom style="thin"/>
    </border>
    <border>
      <left style="medium"/>
      <right style="thin"/>
      <top>
        <color indexed="63"/>
      </top>
      <bottom>
        <color indexed="63"/>
      </bottom>
    </border>
    <border>
      <left style="thin"/>
      <right style="medium"/>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medium"/>
      <right>
        <color indexed="63"/>
      </right>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style="thin"/>
    </border>
    <border>
      <left>
        <color indexed="63"/>
      </left>
      <right style="medium"/>
      <top>
        <color indexed="63"/>
      </top>
      <bottom style="thin"/>
    </border>
    <border>
      <left>
        <color indexed="63"/>
      </left>
      <right style="thin"/>
      <top>
        <color indexed="63"/>
      </top>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color indexed="63"/>
      </top>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style="medium"/>
      <bottom style="thin"/>
    </border>
    <border>
      <left style="medium"/>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66">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4" fillId="0" borderId="0" xfId="0" applyFont="1" applyAlignment="1">
      <alignment/>
    </xf>
    <xf numFmtId="0" fontId="5" fillId="0" borderId="0" xfId="0" applyFont="1" applyFill="1" applyAlignment="1">
      <alignment horizontal="center"/>
    </xf>
    <xf numFmtId="0" fontId="4" fillId="0" borderId="10" xfId="0" applyFont="1" applyFill="1" applyBorder="1" applyAlignment="1">
      <alignment horizontal="center"/>
    </xf>
    <xf numFmtId="0" fontId="5" fillId="33" borderId="11" xfId="0" applyFont="1" applyFill="1" applyBorder="1" applyAlignment="1">
      <alignment horizontal="center"/>
    </xf>
    <xf numFmtId="3" fontId="5" fillId="33" borderId="11" xfId="0" applyNumberFormat="1" applyFont="1" applyFill="1" applyBorder="1" applyAlignment="1">
      <alignment/>
    </xf>
    <xf numFmtId="0" fontId="0" fillId="0" borderId="0" xfId="0" applyBorder="1" applyAlignment="1">
      <alignment/>
    </xf>
    <xf numFmtId="0" fontId="0" fillId="0" borderId="10" xfId="0" applyFont="1" applyFill="1" applyBorder="1" applyAlignment="1">
      <alignment horizontal="center" vertical="center"/>
    </xf>
    <xf numFmtId="3" fontId="0" fillId="0" borderId="12" xfId="0" applyNumberFormat="1" applyFont="1" applyFill="1" applyBorder="1" applyAlignment="1">
      <alignment horizontal="right"/>
    </xf>
    <xf numFmtId="0" fontId="0" fillId="0" borderId="0" xfId="0" applyFill="1" applyAlignment="1">
      <alignment/>
    </xf>
    <xf numFmtId="0" fontId="0" fillId="0" borderId="12" xfId="0" applyFont="1" applyFill="1" applyBorder="1" applyAlignment="1">
      <alignment horizontal="left" vertical="center" wrapText="1"/>
    </xf>
    <xf numFmtId="4" fontId="0" fillId="0" borderId="0" xfId="0" applyNumberFormat="1" applyFill="1" applyAlignment="1">
      <alignment/>
    </xf>
    <xf numFmtId="0" fontId="0" fillId="0" borderId="0" xfId="0" applyFill="1" applyAlignment="1" quotePrefix="1">
      <alignment/>
    </xf>
    <xf numFmtId="0" fontId="5" fillId="0" borderId="0" xfId="0" applyFont="1" applyFill="1" applyBorder="1" applyAlignment="1">
      <alignment horizontal="center"/>
    </xf>
    <xf numFmtId="3" fontId="5" fillId="0" borderId="0" xfId="0" applyNumberFormat="1" applyFont="1" applyFill="1" applyBorder="1" applyAlignment="1">
      <alignment horizontal="righ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8" fillId="33" borderId="13" xfId="0" applyFont="1" applyFill="1" applyBorder="1" applyAlignment="1">
      <alignment horizontal="center"/>
    </xf>
    <xf numFmtId="0" fontId="4" fillId="0" borderId="13" xfId="0" applyFont="1" applyBorder="1" applyAlignment="1">
      <alignment horizontal="center" vertical="center"/>
    </xf>
    <xf numFmtId="0" fontId="8" fillId="33" borderId="14" xfId="0" applyFont="1" applyFill="1" applyBorder="1" applyAlignment="1">
      <alignment horizontal="center"/>
    </xf>
    <xf numFmtId="0" fontId="8" fillId="33" borderId="15" xfId="0" applyFont="1" applyFill="1" applyBorder="1" applyAlignment="1">
      <alignment horizontal="center"/>
    </xf>
    <xf numFmtId="0" fontId="0" fillId="0" borderId="16" xfId="0" applyFont="1" applyFill="1" applyBorder="1" applyAlignment="1">
      <alignment horizontal="center" vertical="center"/>
    </xf>
    <xf numFmtId="3" fontId="9" fillId="34" borderId="17" xfId="0" applyNumberFormat="1" applyFont="1" applyFill="1" applyBorder="1" applyAlignment="1">
      <alignment/>
    </xf>
    <xf numFmtId="3" fontId="8" fillId="33" borderId="18" xfId="0" applyNumberFormat="1" applyFont="1" applyFill="1" applyBorder="1" applyAlignment="1">
      <alignment/>
    </xf>
    <xf numFmtId="3" fontId="0" fillId="0" borderId="0" xfId="0" applyNumberFormat="1" applyFill="1" applyAlignment="1">
      <alignment/>
    </xf>
    <xf numFmtId="0" fontId="0" fillId="0" borderId="0" xfId="0" applyFont="1" applyFill="1" applyAlignment="1">
      <alignment horizontal="center"/>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3" fontId="5" fillId="33" borderId="17" xfId="0" applyNumberFormat="1" applyFont="1" applyFill="1" applyBorder="1" applyAlignment="1">
      <alignment/>
    </xf>
    <xf numFmtId="3" fontId="12" fillId="35" borderId="19" xfId="0" applyNumberFormat="1" applyFont="1" applyFill="1" applyBorder="1" applyAlignment="1">
      <alignment/>
    </xf>
    <xf numFmtId="0" fontId="13" fillId="0" borderId="0" xfId="0" applyFont="1" applyAlignment="1">
      <alignment/>
    </xf>
    <xf numFmtId="3" fontId="13"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6" borderId="12" xfId="0" applyFont="1" applyFill="1" applyBorder="1" applyAlignment="1">
      <alignment horizontal="center" vertical="center"/>
    </xf>
    <xf numFmtId="0" fontId="0" fillId="36" borderId="0" xfId="0" applyFill="1" applyAlignment="1">
      <alignment/>
    </xf>
    <xf numFmtId="3" fontId="0" fillId="36" borderId="12" xfId="0" applyNumberFormat="1" applyFont="1" applyFill="1" applyBorder="1" applyAlignment="1">
      <alignment/>
    </xf>
    <xf numFmtId="0" fontId="0" fillId="36" borderId="12" xfId="0" applyFont="1" applyFill="1" applyBorder="1" applyAlignment="1">
      <alignment wrapText="1"/>
    </xf>
    <xf numFmtId="0" fontId="0" fillId="0" borderId="0" xfId="0" applyFont="1" applyFill="1" applyAlignment="1">
      <alignment/>
    </xf>
    <xf numFmtId="3" fontId="5" fillId="0" borderId="20" xfId="0" applyNumberFormat="1" applyFont="1" applyFill="1" applyBorder="1" applyAlignment="1">
      <alignment horizontal="center" vertical="center"/>
    </xf>
    <xf numFmtId="3" fontId="4" fillId="34" borderId="17" xfId="0" applyNumberFormat="1" applyFont="1" applyFill="1" applyBorder="1" applyAlignment="1">
      <alignment vertical="center"/>
    </xf>
    <xf numFmtId="3" fontId="4" fillId="34" borderId="17" xfId="0" applyNumberFormat="1" applyFont="1" applyFill="1" applyBorder="1" applyAlignment="1">
      <alignment horizontal="right" vertical="center"/>
    </xf>
    <xf numFmtId="3" fontId="0" fillId="36" borderId="21" xfId="0" applyNumberFormat="1" applyFont="1" applyFill="1" applyBorder="1" applyAlignment="1">
      <alignment/>
    </xf>
    <xf numFmtId="0" fontId="0" fillId="36" borderId="12" xfId="0" applyFont="1" applyFill="1" applyBorder="1" applyAlignment="1">
      <alignment vertical="center"/>
    </xf>
    <xf numFmtId="3" fontId="4" fillId="34" borderId="12" xfId="0" applyNumberFormat="1" applyFont="1" applyFill="1" applyBorder="1" applyAlignment="1">
      <alignment horizontal="right"/>
    </xf>
    <xf numFmtId="0" fontId="0" fillId="36" borderId="13" xfId="0" applyFont="1" applyFill="1" applyBorder="1" applyAlignment="1">
      <alignment horizontal="left" vertical="center"/>
    </xf>
    <xf numFmtId="3" fontId="0" fillId="36" borderId="12" xfId="0" applyNumberFormat="1" applyFont="1" applyFill="1" applyBorder="1" applyAlignment="1">
      <alignment horizontal="right" vertical="center" wrapText="1"/>
    </xf>
    <xf numFmtId="0" fontId="0" fillId="37" borderId="22" xfId="0" applyFont="1" applyFill="1" applyBorder="1" applyAlignment="1">
      <alignment vertical="center"/>
    </xf>
    <xf numFmtId="0" fontId="4" fillId="37" borderId="23" xfId="0" applyFont="1" applyFill="1" applyBorder="1" applyAlignment="1">
      <alignment horizontal="right" vertical="center"/>
    </xf>
    <xf numFmtId="3" fontId="4" fillId="37" borderId="0" xfId="0" applyNumberFormat="1" applyFont="1" applyFill="1" applyBorder="1" applyAlignment="1">
      <alignment/>
    </xf>
    <xf numFmtId="3" fontId="0" fillId="36" borderId="13" xfId="0" applyNumberFormat="1" applyFont="1" applyFill="1" applyBorder="1" applyAlignment="1">
      <alignment/>
    </xf>
    <xf numFmtId="0" fontId="0" fillId="36" borderId="12" xfId="0" applyFill="1" applyBorder="1" applyAlignment="1">
      <alignment/>
    </xf>
    <xf numFmtId="0" fontId="6" fillId="0" borderId="24" xfId="0" applyFont="1" applyFill="1" applyBorder="1" applyAlignment="1">
      <alignment horizontal="center" vertical="center"/>
    </xf>
    <xf numFmtId="0" fontId="6" fillId="0" borderId="11" xfId="0" applyFont="1" applyBorder="1" applyAlignment="1">
      <alignment horizontal="center" vertical="center"/>
    </xf>
    <xf numFmtId="3" fontId="4" fillId="34" borderId="25" xfId="0" applyNumberFormat="1" applyFont="1" applyFill="1" applyBorder="1" applyAlignment="1">
      <alignment horizontal="right"/>
    </xf>
    <xf numFmtId="3" fontId="0" fillId="36" borderId="0" xfId="0" applyNumberFormat="1" applyFill="1" applyAlignment="1">
      <alignment/>
    </xf>
    <xf numFmtId="0" fontId="53" fillId="0" borderId="0" xfId="0" applyFont="1" applyAlignment="1">
      <alignment/>
    </xf>
    <xf numFmtId="0" fontId="0" fillId="0" borderId="0" xfId="0" applyFont="1" applyAlignment="1">
      <alignment/>
    </xf>
    <xf numFmtId="3" fontId="5" fillId="0" borderId="0" xfId="0" applyNumberFormat="1" applyFont="1" applyFill="1" applyBorder="1" applyAlignment="1">
      <alignment horizontal="center" vertical="center"/>
    </xf>
    <xf numFmtId="0" fontId="0" fillId="36" borderId="12" xfId="0" applyFont="1" applyFill="1" applyBorder="1" applyAlignment="1">
      <alignment horizontal="center"/>
    </xf>
    <xf numFmtId="0" fontId="4" fillId="33" borderId="16" xfId="0" applyFont="1" applyFill="1" applyBorder="1" applyAlignment="1">
      <alignment horizontal="center" vertical="center"/>
    </xf>
    <xf numFmtId="3" fontId="4" fillId="34" borderId="12" xfId="0" applyNumberFormat="1" applyFont="1" applyFill="1" applyBorder="1" applyAlignment="1">
      <alignment vertical="center"/>
    </xf>
    <xf numFmtId="0" fontId="4" fillId="34" borderId="12" xfId="0" applyFont="1" applyFill="1" applyBorder="1" applyAlignment="1">
      <alignment horizontal="right" vertical="center"/>
    </xf>
    <xf numFmtId="3" fontId="4" fillId="34" borderId="23" xfId="0" applyNumberFormat="1" applyFont="1" applyFill="1" applyBorder="1" applyAlignment="1">
      <alignment vertical="center"/>
    </xf>
    <xf numFmtId="0" fontId="4" fillId="37" borderId="12" xfId="0" applyFont="1" applyFill="1" applyBorder="1" applyAlignment="1">
      <alignment horizontal="right" vertical="center" wrapText="1"/>
    </xf>
    <xf numFmtId="3" fontId="4" fillId="37" borderId="12" xfId="0" applyNumberFormat="1" applyFont="1" applyFill="1" applyBorder="1" applyAlignment="1">
      <alignment horizontal="right" vertical="center"/>
    </xf>
    <xf numFmtId="3" fontId="4" fillId="34" borderId="26" xfId="0" applyNumberFormat="1" applyFont="1" applyFill="1" applyBorder="1" applyAlignment="1">
      <alignment/>
    </xf>
    <xf numFmtId="3" fontId="0" fillId="36" borderId="12" xfId="0" applyNumberFormat="1" applyFill="1" applyBorder="1" applyAlignment="1">
      <alignment horizontal="center" vertical="center" wrapText="1"/>
    </xf>
    <xf numFmtId="3" fontId="0" fillId="36" borderId="12" xfId="0" applyNumberFormat="1" applyFont="1" applyFill="1" applyBorder="1" applyAlignment="1">
      <alignment horizontal="center"/>
    </xf>
    <xf numFmtId="0" fontId="4" fillId="33" borderId="20" xfId="0" applyFont="1" applyFill="1" applyBorder="1" applyAlignment="1">
      <alignment horizontal="left" vertical="center" wrapText="1"/>
    </xf>
    <xf numFmtId="3" fontId="4" fillId="34" borderId="12" xfId="0" applyNumberFormat="1" applyFont="1" applyFill="1" applyBorder="1" applyAlignment="1">
      <alignment/>
    </xf>
    <xf numFmtId="3" fontId="4" fillId="34" borderId="26" xfId="0" applyNumberFormat="1" applyFont="1" applyFill="1" applyBorder="1" applyAlignment="1">
      <alignment horizontal="right" vertical="center"/>
    </xf>
    <xf numFmtId="0" fontId="4" fillId="0" borderId="27" xfId="0" applyFont="1" applyBorder="1" applyAlignment="1">
      <alignment horizontal="center" vertical="center"/>
    </xf>
    <xf numFmtId="3" fontId="6" fillId="0" borderId="18" xfId="0" applyNumberFormat="1" applyFont="1" applyBorder="1" applyAlignment="1">
      <alignment horizontal="center" vertical="center"/>
    </xf>
    <xf numFmtId="3" fontId="6" fillId="38" borderId="17" xfId="0" applyNumberFormat="1" applyFont="1" applyFill="1" applyBorder="1" applyAlignment="1">
      <alignment horizontal="center" vertical="center"/>
    </xf>
    <xf numFmtId="3" fontId="12" fillId="35" borderId="17" xfId="0" applyNumberFormat="1" applyFont="1" applyFill="1" applyBorder="1" applyAlignment="1">
      <alignment horizontal="center"/>
    </xf>
    <xf numFmtId="0" fontId="0" fillId="36" borderId="0" xfId="0" applyFill="1" applyAlignment="1">
      <alignment horizontal="center"/>
    </xf>
    <xf numFmtId="0" fontId="4" fillId="33" borderId="12" xfId="0" applyFont="1" applyFill="1" applyBorder="1" applyAlignment="1">
      <alignment horizontal="center" vertical="center"/>
    </xf>
    <xf numFmtId="0" fontId="4" fillId="33" borderId="12" xfId="0" applyFont="1" applyFill="1" applyBorder="1" applyAlignment="1">
      <alignment vertical="center" wrapText="1"/>
    </xf>
    <xf numFmtId="3" fontId="4" fillId="33" borderId="12" xfId="0" applyNumberFormat="1" applyFont="1" applyFill="1" applyBorder="1" applyAlignment="1">
      <alignment vertical="center"/>
    </xf>
    <xf numFmtId="0" fontId="8" fillId="33" borderId="28" xfId="0" applyFont="1" applyFill="1" applyBorder="1" applyAlignment="1">
      <alignment/>
    </xf>
    <xf numFmtId="0" fontId="8" fillId="33" borderId="29" xfId="0" applyFont="1" applyFill="1" applyBorder="1" applyAlignment="1">
      <alignment/>
    </xf>
    <xf numFmtId="3" fontId="5" fillId="33" borderId="30" xfId="0" applyNumberFormat="1" applyFont="1" applyFill="1" applyBorder="1" applyAlignment="1">
      <alignment/>
    </xf>
    <xf numFmtId="3" fontId="5" fillId="33" borderId="31" xfId="0" applyNumberFormat="1" applyFont="1" applyFill="1" applyBorder="1" applyAlignment="1">
      <alignment/>
    </xf>
    <xf numFmtId="0" fontId="8" fillId="33" borderId="32" xfId="0" applyFont="1" applyFill="1" applyBorder="1" applyAlignment="1">
      <alignment/>
    </xf>
    <xf numFmtId="0" fontId="8" fillId="33" borderId="33" xfId="0" applyFont="1" applyFill="1" applyBorder="1" applyAlignment="1">
      <alignment/>
    </xf>
    <xf numFmtId="0" fontId="4" fillId="33" borderId="34" xfId="0" applyFont="1" applyFill="1" applyBorder="1" applyAlignment="1">
      <alignment horizontal="center" vertical="center"/>
    </xf>
    <xf numFmtId="0" fontId="4" fillId="33" borderId="35" xfId="0" applyFont="1" applyFill="1" applyBorder="1" applyAlignment="1">
      <alignment vertical="center" wrapText="1"/>
    </xf>
    <xf numFmtId="0" fontId="4" fillId="33" borderId="36" xfId="0" applyFont="1" applyFill="1" applyBorder="1" applyAlignment="1">
      <alignment vertical="center" wrapText="1"/>
    </xf>
    <xf numFmtId="0" fontId="4" fillId="33" borderId="37" xfId="0" applyFont="1" applyFill="1" applyBorder="1" applyAlignment="1">
      <alignment/>
    </xf>
    <xf numFmtId="0" fontId="4" fillId="33" borderId="38" xfId="0" applyFont="1" applyFill="1" applyBorder="1" applyAlignment="1">
      <alignment horizontal="center" vertical="center"/>
    </xf>
    <xf numFmtId="3" fontId="4" fillId="33" borderId="17" xfId="0" applyNumberFormat="1" applyFont="1" applyFill="1" applyBorder="1" applyAlignment="1">
      <alignment/>
    </xf>
    <xf numFmtId="0" fontId="4" fillId="33" borderId="39" xfId="0" applyFont="1" applyFill="1" applyBorder="1" applyAlignment="1">
      <alignment horizontal="center" vertical="center"/>
    </xf>
    <xf numFmtId="0" fontId="4" fillId="33" borderId="17" xfId="0" applyFont="1" applyFill="1" applyBorder="1" applyAlignment="1">
      <alignment vertical="center" wrapText="1"/>
    </xf>
    <xf numFmtId="3" fontId="4" fillId="33" borderId="17" xfId="0" applyNumberFormat="1" applyFont="1" applyFill="1" applyBorder="1" applyAlignment="1">
      <alignment vertical="center"/>
    </xf>
    <xf numFmtId="0" fontId="4" fillId="33" borderId="40" xfId="0" applyFont="1" applyFill="1" applyBorder="1" applyAlignment="1">
      <alignment/>
    </xf>
    <xf numFmtId="0" fontId="4" fillId="33" borderId="41" xfId="0" applyFont="1" applyFill="1" applyBorder="1" applyAlignment="1">
      <alignment horizontal="center"/>
    </xf>
    <xf numFmtId="0" fontId="4" fillId="33" borderId="28" xfId="0" applyFont="1" applyFill="1" applyBorder="1" applyAlignment="1">
      <alignment/>
    </xf>
    <xf numFmtId="0" fontId="4" fillId="33" borderId="42" xfId="0" applyFont="1" applyFill="1" applyBorder="1" applyAlignment="1">
      <alignment horizontal="center"/>
    </xf>
    <xf numFmtId="0" fontId="4" fillId="33" borderId="30" xfId="0" applyFont="1" applyFill="1" applyBorder="1" applyAlignment="1">
      <alignment horizontal="left"/>
    </xf>
    <xf numFmtId="3" fontId="4" fillId="34" borderId="12" xfId="0" applyNumberFormat="1" applyFont="1" applyFill="1" applyBorder="1" applyAlignment="1" quotePrefix="1">
      <alignment horizontal="right" vertical="center"/>
    </xf>
    <xf numFmtId="3" fontId="4" fillId="34" borderId="12" xfId="0" applyNumberFormat="1" applyFont="1" applyFill="1" applyBorder="1" applyAlignment="1">
      <alignment horizontal="right" vertical="center"/>
    </xf>
    <xf numFmtId="3" fontId="4" fillId="34" borderId="13" xfId="0" applyNumberFormat="1" applyFont="1" applyFill="1" applyBorder="1" applyAlignment="1">
      <alignment horizontal="right" vertical="center"/>
    </xf>
    <xf numFmtId="0" fontId="16" fillId="0" borderId="0" xfId="0" applyFont="1" applyFill="1" applyBorder="1" applyAlignment="1">
      <alignment horizontal="center"/>
    </xf>
    <xf numFmtId="3" fontId="16" fillId="0" borderId="0" xfId="0" applyNumberFormat="1" applyFont="1" applyFill="1" applyBorder="1" applyAlignment="1">
      <alignment horizontal="right"/>
    </xf>
    <xf numFmtId="3" fontId="0" fillId="36" borderId="12" xfId="0" applyNumberFormat="1" applyFont="1" applyFill="1" applyBorder="1" applyAlignment="1">
      <alignment horizontal="right" vertical="center"/>
    </xf>
    <xf numFmtId="0" fontId="0" fillId="36" borderId="10" xfId="0" applyFont="1" applyFill="1" applyBorder="1" applyAlignment="1">
      <alignment horizontal="center"/>
    </xf>
    <xf numFmtId="0" fontId="0" fillId="36" borderId="10" xfId="0" applyFont="1" applyFill="1" applyBorder="1" applyAlignment="1">
      <alignment horizontal="center" vertical="center"/>
    </xf>
    <xf numFmtId="3" fontId="0" fillId="36" borderId="27" xfId="0" applyNumberFormat="1" applyFont="1" applyFill="1" applyBorder="1" applyAlignment="1">
      <alignment/>
    </xf>
    <xf numFmtId="0" fontId="0" fillId="36" borderId="12" xfId="0" applyFont="1" applyFill="1" applyBorder="1" applyAlignment="1">
      <alignment horizontal="left" vertical="center"/>
    </xf>
    <xf numFmtId="3" fontId="0" fillId="36" borderId="13" xfId="0" applyNumberFormat="1" applyFont="1" applyFill="1" applyBorder="1" applyAlignment="1">
      <alignment horizontal="center"/>
    </xf>
    <xf numFmtId="3" fontId="0" fillId="36" borderId="13" xfId="0" applyNumberFormat="1" applyFont="1" applyFill="1" applyBorder="1" applyAlignment="1">
      <alignment horizontal="center" vertical="center"/>
    </xf>
    <xf numFmtId="3" fontId="0" fillId="36" borderId="13" xfId="0" applyNumberFormat="1" applyFont="1" applyFill="1" applyBorder="1" applyAlignment="1">
      <alignment horizontal="right" vertical="center"/>
    </xf>
    <xf numFmtId="3" fontId="0" fillId="36" borderId="12" xfId="0" applyNumberFormat="1" applyFont="1" applyFill="1" applyBorder="1" applyAlignment="1">
      <alignment wrapText="1"/>
    </xf>
    <xf numFmtId="3" fontId="0" fillId="36" borderId="11" xfId="0" applyNumberFormat="1" applyFont="1" applyFill="1" applyBorder="1" applyAlignment="1">
      <alignment horizontal="right" vertical="center" wrapText="1"/>
    </xf>
    <xf numFmtId="0" fontId="0" fillId="36" borderId="12" xfId="0" applyFont="1" applyFill="1" applyBorder="1" applyAlignment="1">
      <alignment/>
    </xf>
    <xf numFmtId="0" fontId="0" fillId="36" borderId="43" xfId="0" applyFont="1" applyFill="1" applyBorder="1" applyAlignment="1">
      <alignment wrapText="1"/>
    </xf>
    <xf numFmtId="0" fontId="0" fillId="36" borderId="11" xfId="0" applyFont="1" applyFill="1" applyBorder="1" applyAlignment="1">
      <alignment horizontal="center" vertical="center"/>
    </xf>
    <xf numFmtId="0" fontId="0" fillId="36" borderId="11" xfId="0" applyFont="1" applyFill="1" applyBorder="1" applyAlignment="1">
      <alignment/>
    </xf>
    <xf numFmtId="0" fontId="0" fillId="36" borderId="11" xfId="0" applyFont="1" applyFill="1" applyBorder="1" applyAlignment="1">
      <alignment horizontal="center"/>
    </xf>
    <xf numFmtId="0" fontId="0" fillId="36" borderId="22" xfId="0" applyFont="1" applyFill="1" applyBorder="1" applyAlignment="1">
      <alignment horizontal="center" vertical="center"/>
    </xf>
    <xf numFmtId="0" fontId="0" fillId="36" borderId="24" xfId="0" applyFont="1" applyFill="1" applyBorder="1" applyAlignment="1">
      <alignment horizontal="center"/>
    </xf>
    <xf numFmtId="0" fontId="4" fillId="36" borderId="13" xfId="0" applyFont="1" applyFill="1" applyBorder="1" applyAlignment="1">
      <alignment horizontal="center" vertical="center"/>
    </xf>
    <xf numFmtId="0" fontId="4" fillId="36" borderId="18" xfId="0" applyFont="1" applyFill="1" applyBorder="1" applyAlignment="1">
      <alignment horizontal="center" vertical="center"/>
    </xf>
    <xf numFmtId="0" fontId="0" fillId="36" borderId="44" xfId="0" applyFont="1" applyFill="1" applyBorder="1" applyAlignment="1">
      <alignment horizontal="center"/>
    </xf>
    <xf numFmtId="0" fontId="0" fillId="39" borderId="13" xfId="0" applyFont="1" applyFill="1" applyBorder="1" applyAlignment="1">
      <alignment horizontal="center"/>
    </xf>
    <xf numFmtId="3" fontId="0" fillId="39" borderId="21" xfId="0" applyNumberFormat="1" applyFont="1" applyFill="1" applyBorder="1" applyAlignment="1">
      <alignment/>
    </xf>
    <xf numFmtId="3" fontId="0" fillId="39" borderId="13" xfId="0" applyNumberFormat="1" applyFont="1" applyFill="1" applyBorder="1" applyAlignment="1">
      <alignment/>
    </xf>
    <xf numFmtId="0" fontId="0" fillId="39" borderId="13" xfId="0" applyFill="1" applyBorder="1" applyAlignment="1">
      <alignment/>
    </xf>
    <xf numFmtId="0" fontId="0" fillId="39" borderId="12" xfId="0" applyFont="1" applyFill="1" applyBorder="1" applyAlignment="1">
      <alignment horizontal="center"/>
    </xf>
    <xf numFmtId="3" fontId="0" fillId="39" borderId="12" xfId="0" applyNumberFormat="1" applyFont="1" applyFill="1" applyBorder="1" applyAlignment="1">
      <alignment/>
    </xf>
    <xf numFmtId="3" fontId="0" fillId="39" borderId="12" xfId="0" applyNumberFormat="1" applyFont="1" applyFill="1" applyBorder="1" applyAlignment="1">
      <alignment/>
    </xf>
    <xf numFmtId="0" fontId="0" fillId="39" borderId="12" xfId="0" applyFill="1" applyBorder="1" applyAlignment="1">
      <alignment/>
    </xf>
    <xf numFmtId="3" fontId="0" fillId="36" borderId="28" xfId="0" applyNumberFormat="1" applyFont="1" applyFill="1" applyBorder="1" applyAlignment="1">
      <alignment horizontal="right"/>
    </xf>
    <xf numFmtId="3" fontId="0" fillId="36" borderId="12" xfId="0" applyNumberFormat="1" applyFont="1" applyFill="1" applyBorder="1" applyAlignment="1">
      <alignment/>
    </xf>
    <xf numFmtId="3" fontId="0" fillId="36" borderId="12" xfId="0" applyNumberFormat="1" applyFont="1" applyFill="1" applyBorder="1" applyAlignment="1">
      <alignment horizontal="right"/>
    </xf>
    <xf numFmtId="3" fontId="0" fillId="36" borderId="45" xfId="0" applyNumberFormat="1" applyFont="1" applyFill="1" applyBorder="1" applyAlignment="1">
      <alignment horizontal="right"/>
    </xf>
    <xf numFmtId="0" fontId="0" fillId="36" borderId="16" xfId="0" applyFont="1" applyFill="1" applyBorder="1" applyAlignment="1">
      <alignment horizontal="center" vertical="center"/>
    </xf>
    <xf numFmtId="3" fontId="0" fillId="36" borderId="13" xfId="0" applyNumberFormat="1" applyFont="1" applyFill="1" applyBorder="1" applyAlignment="1">
      <alignment horizontal="right"/>
    </xf>
    <xf numFmtId="3" fontId="0" fillId="36" borderId="23" xfId="0" applyNumberFormat="1" applyFont="1" applyFill="1" applyBorder="1" applyAlignment="1">
      <alignment/>
    </xf>
    <xf numFmtId="0" fontId="0" fillId="36" borderId="10" xfId="0" applyFont="1" applyFill="1" applyBorder="1" applyAlignment="1">
      <alignment horizontal="center" vertical="center" wrapText="1"/>
    </xf>
    <xf numFmtId="0" fontId="0" fillId="36" borderId="46" xfId="0" applyFont="1" applyFill="1" applyBorder="1" applyAlignment="1">
      <alignment horizontal="center" vertical="center"/>
    </xf>
    <xf numFmtId="3" fontId="0" fillId="36" borderId="13" xfId="0" applyNumberFormat="1" applyFont="1" applyFill="1" applyBorder="1" applyAlignment="1">
      <alignment vertical="center"/>
    </xf>
    <xf numFmtId="0" fontId="0" fillId="36" borderId="16" xfId="0" applyFont="1" applyFill="1" applyBorder="1" applyAlignment="1">
      <alignment horizontal="center" vertical="center" wrapText="1"/>
    </xf>
    <xf numFmtId="3" fontId="0" fillId="36" borderId="13" xfId="0" applyNumberFormat="1" applyFont="1" applyFill="1" applyBorder="1" applyAlignment="1">
      <alignment horizontal="right" vertical="center" wrapText="1"/>
    </xf>
    <xf numFmtId="0" fontId="0" fillId="36" borderId="10" xfId="0" applyFont="1" applyFill="1" applyBorder="1" applyAlignment="1">
      <alignment horizontal="left" vertical="center" wrapText="1"/>
    </xf>
    <xf numFmtId="0" fontId="0" fillId="36" borderId="10" xfId="0" applyFont="1" applyFill="1" applyBorder="1" applyAlignment="1">
      <alignment horizontal="left" vertical="top" wrapText="1"/>
    </xf>
    <xf numFmtId="0" fontId="0" fillId="36" borderId="10" xfId="0" applyFont="1" applyFill="1" applyBorder="1" applyAlignment="1">
      <alignment horizontal="left" wrapText="1"/>
    </xf>
    <xf numFmtId="3" fontId="0" fillId="36" borderId="10" xfId="0" applyNumberFormat="1" applyFont="1" applyFill="1" applyBorder="1" applyAlignment="1">
      <alignment horizontal="justify" vertical="center"/>
    </xf>
    <xf numFmtId="0" fontId="0" fillId="36" borderId="10" xfId="0" applyFont="1" applyFill="1" applyBorder="1" applyAlignment="1">
      <alignment wrapText="1"/>
    </xf>
    <xf numFmtId="3" fontId="0" fillId="36" borderId="43" xfId="0" applyNumberFormat="1" applyFont="1" applyFill="1" applyBorder="1" applyAlignment="1">
      <alignment vertical="center"/>
    </xf>
    <xf numFmtId="0" fontId="0" fillId="36" borderId="10" xfId="0" applyFont="1" applyFill="1" applyBorder="1" applyAlignment="1">
      <alignment vertical="center" wrapText="1"/>
    </xf>
    <xf numFmtId="0" fontId="0" fillId="36" borderId="43" xfId="0" applyFont="1" applyFill="1" applyBorder="1" applyAlignment="1">
      <alignment vertical="center" wrapText="1"/>
    </xf>
    <xf numFmtId="3" fontId="0" fillId="36" borderId="45" xfId="0" applyNumberFormat="1" applyFont="1" applyFill="1" applyBorder="1" applyAlignment="1">
      <alignment horizontal="right"/>
    </xf>
    <xf numFmtId="0" fontId="0" fillId="36" borderId="10" xfId="0" applyFont="1" applyFill="1" applyBorder="1" applyAlignment="1">
      <alignment vertical="center" wrapText="1"/>
    </xf>
    <xf numFmtId="3" fontId="0" fillId="36" borderId="21" xfId="0" applyNumberFormat="1" applyFont="1" applyFill="1" applyBorder="1" applyAlignment="1">
      <alignment horizontal="right"/>
    </xf>
    <xf numFmtId="0" fontId="0" fillId="36" borderId="24" xfId="0" applyFont="1" applyFill="1" applyBorder="1" applyAlignment="1">
      <alignment vertical="center" wrapText="1"/>
    </xf>
    <xf numFmtId="3" fontId="0" fillId="36" borderId="11" xfId="0" applyNumberFormat="1" applyFont="1" applyFill="1" applyBorder="1" applyAlignment="1">
      <alignment/>
    </xf>
    <xf numFmtId="0" fontId="0" fillId="36" borderId="47" xfId="0" applyFont="1" applyFill="1" applyBorder="1" applyAlignment="1">
      <alignment vertical="center" wrapText="1"/>
    </xf>
    <xf numFmtId="0" fontId="0" fillId="36" borderId="47" xfId="0" applyFont="1" applyFill="1" applyBorder="1" applyAlignment="1">
      <alignment wrapText="1"/>
    </xf>
    <xf numFmtId="0" fontId="0" fillId="36" borderId="48" xfId="0" applyFont="1" applyFill="1" applyBorder="1" applyAlignment="1">
      <alignment vertical="center" wrapText="1"/>
    </xf>
    <xf numFmtId="0" fontId="0" fillId="36" borderId="12" xfId="0" applyFont="1" applyFill="1" applyBorder="1" applyAlignment="1">
      <alignment vertical="center" wrapText="1"/>
    </xf>
    <xf numFmtId="0" fontId="0" fillId="36" borderId="12" xfId="0" applyFont="1" applyFill="1" applyBorder="1" applyAlignment="1">
      <alignment vertical="center" wrapText="1"/>
    </xf>
    <xf numFmtId="0" fontId="0" fillId="36" borderId="11" xfId="0" applyFont="1" applyFill="1" applyBorder="1" applyAlignment="1">
      <alignment vertical="center" wrapText="1"/>
    </xf>
    <xf numFmtId="0" fontId="0" fillId="36" borderId="47" xfId="0" applyFont="1" applyFill="1" applyBorder="1" applyAlignment="1">
      <alignment vertical="center" wrapText="1"/>
    </xf>
    <xf numFmtId="0" fontId="0" fillId="36" borderId="0" xfId="0" applyFont="1" applyFill="1" applyBorder="1" applyAlignment="1">
      <alignment vertical="center" wrapText="1"/>
    </xf>
    <xf numFmtId="3" fontId="0" fillId="36" borderId="12" xfId="0" applyNumberFormat="1" applyFont="1" applyFill="1" applyBorder="1" applyAlignment="1">
      <alignment vertical="center"/>
    </xf>
    <xf numFmtId="3" fontId="0" fillId="36" borderId="12" xfId="0" applyNumberFormat="1" applyFont="1" applyFill="1" applyBorder="1" applyAlignment="1">
      <alignment horizontal="center" vertical="center" wrapText="1"/>
    </xf>
    <xf numFmtId="3" fontId="0" fillId="36" borderId="12" xfId="0" applyNumberFormat="1" applyFont="1" applyFill="1" applyBorder="1" applyAlignment="1">
      <alignment horizontal="center" vertical="center"/>
    </xf>
    <xf numFmtId="3" fontId="0" fillId="36" borderId="12" xfId="0" applyNumberFormat="1" applyFont="1" applyFill="1" applyBorder="1" applyAlignment="1">
      <alignment horizontal="left" vertical="center" wrapText="1"/>
    </xf>
    <xf numFmtId="0" fontId="0" fillId="36" borderId="13" xfId="0" applyFont="1" applyFill="1" applyBorder="1" applyAlignment="1">
      <alignment horizontal="right"/>
    </xf>
    <xf numFmtId="0" fontId="0" fillId="36" borderId="49" xfId="0" applyFont="1" applyFill="1" applyBorder="1" applyAlignment="1">
      <alignment horizontal="center" vertical="center"/>
    </xf>
    <xf numFmtId="3" fontId="0" fillId="36" borderId="12" xfId="0" applyNumberFormat="1" applyFont="1" applyFill="1" applyBorder="1" applyAlignment="1">
      <alignment horizontal="center"/>
    </xf>
    <xf numFmtId="0" fontId="0" fillId="36" borderId="16" xfId="0" applyFont="1" applyFill="1" applyBorder="1" applyAlignment="1">
      <alignment horizontal="center"/>
    </xf>
    <xf numFmtId="3" fontId="0" fillId="36" borderId="48" xfId="0" applyNumberFormat="1" applyFill="1" applyBorder="1" applyAlignment="1">
      <alignment horizontal="left" wrapText="1"/>
    </xf>
    <xf numFmtId="0" fontId="0" fillId="36" borderId="13" xfId="0" applyFill="1" applyBorder="1" applyAlignment="1">
      <alignment/>
    </xf>
    <xf numFmtId="0" fontId="0" fillId="36" borderId="13" xfId="0" applyFill="1" applyBorder="1" applyAlignment="1">
      <alignment horizontal="center"/>
    </xf>
    <xf numFmtId="3" fontId="0" fillId="36" borderId="48" xfId="0" applyNumberFormat="1" applyFont="1" applyFill="1" applyBorder="1" applyAlignment="1">
      <alignment horizontal="left" wrapText="1"/>
    </xf>
    <xf numFmtId="0" fontId="0" fillId="36" borderId="12" xfId="0" applyFill="1" applyBorder="1" applyAlignment="1">
      <alignment horizontal="center"/>
    </xf>
    <xf numFmtId="3" fontId="4" fillId="40" borderId="17" xfId="0" applyNumberFormat="1" applyFont="1" applyFill="1" applyBorder="1" applyAlignment="1">
      <alignment/>
    </xf>
    <xf numFmtId="0" fontId="0" fillId="36" borderId="42" xfId="0" applyFont="1" applyFill="1" applyBorder="1" applyAlignment="1">
      <alignment vertical="center" wrapText="1"/>
    </xf>
    <xf numFmtId="3" fontId="4" fillId="37" borderId="12" xfId="0" applyNumberFormat="1" applyFont="1" applyFill="1" applyBorder="1" applyAlignment="1">
      <alignment/>
    </xf>
    <xf numFmtId="3" fontId="0" fillId="36" borderId="12" xfId="0" applyNumberFormat="1" applyFill="1" applyBorder="1" applyAlignment="1">
      <alignment horizontal="left" vertical="center"/>
    </xf>
    <xf numFmtId="3" fontId="4" fillId="34" borderId="50" xfId="0" applyNumberFormat="1" applyFont="1" applyFill="1" applyBorder="1" applyAlignment="1">
      <alignment vertical="center"/>
    </xf>
    <xf numFmtId="0" fontId="0" fillId="36" borderId="47" xfId="0" applyFont="1" applyFill="1" applyBorder="1" applyAlignment="1">
      <alignment horizontal="center"/>
    </xf>
    <xf numFmtId="0" fontId="4" fillId="36" borderId="12" xfId="0" applyFont="1" applyFill="1" applyBorder="1" applyAlignment="1">
      <alignment horizontal="center" vertical="center"/>
    </xf>
    <xf numFmtId="3" fontId="4" fillId="34" borderId="51" xfId="0" applyNumberFormat="1" applyFont="1" applyFill="1" applyBorder="1" applyAlignment="1">
      <alignment vertical="center"/>
    </xf>
    <xf numFmtId="3" fontId="0" fillId="36" borderId="12" xfId="0" applyNumberFormat="1" applyFont="1" applyFill="1" applyBorder="1" applyAlignment="1">
      <alignment vertical="center" wrapText="1"/>
    </xf>
    <xf numFmtId="3" fontId="0" fillId="36" borderId="11" xfId="0" applyNumberFormat="1" applyFont="1" applyFill="1" applyBorder="1" applyAlignment="1">
      <alignment horizontal="right"/>
    </xf>
    <xf numFmtId="3" fontId="0" fillId="36" borderId="30" xfId="0" applyNumberFormat="1" applyFont="1" applyFill="1" applyBorder="1" applyAlignment="1">
      <alignment horizontal="right"/>
    </xf>
    <xf numFmtId="3" fontId="0" fillId="36" borderId="43" xfId="0" applyNumberFormat="1" applyFont="1" applyFill="1" applyBorder="1" applyAlignment="1">
      <alignment horizontal="right" vertical="center" wrapText="1"/>
    </xf>
    <xf numFmtId="0" fontId="0" fillId="41" borderId="43" xfId="0" applyFont="1" applyFill="1" applyBorder="1" applyAlignment="1">
      <alignment horizontal="center" vertical="center"/>
    </xf>
    <xf numFmtId="3" fontId="0" fillId="41" borderId="23" xfId="0" applyNumberFormat="1" applyFont="1" applyFill="1" applyBorder="1" applyAlignment="1">
      <alignment/>
    </xf>
    <xf numFmtId="0" fontId="0" fillId="41" borderId="11" xfId="0" applyFont="1" applyFill="1" applyBorder="1" applyAlignment="1">
      <alignment horizontal="center" vertical="center"/>
    </xf>
    <xf numFmtId="3" fontId="0" fillId="41" borderId="11" xfId="0" applyNumberFormat="1" applyFont="1" applyFill="1" applyBorder="1" applyAlignment="1">
      <alignment horizontal="right"/>
    </xf>
    <xf numFmtId="0" fontId="0" fillId="41" borderId="10" xfId="0" applyFont="1" applyFill="1" applyBorder="1" applyAlignment="1">
      <alignment horizontal="center"/>
    </xf>
    <xf numFmtId="0" fontId="0" fillId="41" borderId="10" xfId="0" applyFont="1" applyFill="1" applyBorder="1" applyAlignment="1">
      <alignment horizontal="left" vertical="top" wrapText="1"/>
    </xf>
    <xf numFmtId="0" fontId="0" fillId="41" borderId="12" xfId="0" applyFont="1" applyFill="1" applyBorder="1" applyAlignment="1">
      <alignment horizontal="center" vertical="center"/>
    </xf>
    <xf numFmtId="3" fontId="0" fillId="41" borderId="12" xfId="0" applyNumberFormat="1" applyFont="1" applyFill="1" applyBorder="1" applyAlignment="1">
      <alignment horizontal="right"/>
    </xf>
    <xf numFmtId="0" fontId="0" fillId="41" borderId="12" xfId="0" applyFont="1" applyFill="1" applyBorder="1" applyAlignment="1">
      <alignment vertical="center" wrapText="1"/>
    </xf>
    <xf numFmtId="0" fontId="0" fillId="41" borderId="12" xfId="0" applyFont="1" applyFill="1" applyBorder="1" applyAlignment="1">
      <alignment horizontal="left" vertical="center"/>
    </xf>
    <xf numFmtId="3" fontId="0" fillId="41" borderId="12" xfId="0" applyNumberFormat="1" applyFont="1" applyFill="1" applyBorder="1" applyAlignment="1">
      <alignment horizontal="center" vertical="center"/>
    </xf>
    <xf numFmtId="3" fontId="0" fillId="41" borderId="12" xfId="0" applyNumberFormat="1" applyFont="1" applyFill="1" applyBorder="1" applyAlignment="1">
      <alignment/>
    </xf>
    <xf numFmtId="0" fontId="0" fillId="41" borderId="12" xfId="0" applyFont="1" applyFill="1" applyBorder="1" applyAlignment="1">
      <alignment wrapText="1"/>
    </xf>
    <xf numFmtId="0" fontId="0" fillId="41" borderId="12" xfId="0" applyFont="1" applyFill="1" applyBorder="1" applyAlignment="1">
      <alignment/>
    </xf>
    <xf numFmtId="3" fontId="0" fillId="41" borderId="12" xfId="0" applyNumberFormat="1" applyFont="1" applyFill="1" applyBorder="1" applyAlignment="1">
      <alignment horizontal="center"/>
    </xf>
    <xf numFmtId="3" fontId="0" fillId="41" borderId="13" xfId="0" applyNumberFormat="1" applyFont="1" applyFill="1" applyBorder="1" applyAlignment="1">
      <alignment/>
    </xf>
    <xf numFmtId="0" fontId="0" fillId="41" borderId="10" xfId="0" applyFont="1" applyFill="1" applyBorder="1" applyAlignment="1">
      <alignment vertical="center" wrapText="1"/>
    </xf>
    <xf numFmtId="0" fontId="0" fillId="41" borderId="12" xfId="0" applyFont="1" applyFill="1" applyBorder="1" applyAlignment="1">
      <alignment horizontal="center"/>
    </xf>
    <xf numFmtId="3" fontId="0" fillId="41" borderId="43" xfId="0" applyNumberFormat="1" applyFont="1" applyFill="1" applyBorder="1" applyAlignment="1">
      <alignment vertical="center"/>
    </xf>
    <xf numFmtId="0" fontId="0" fillId="36" borderId="43" xfId="0" applyFont="1" applyFill="1" applyBorder="1" applyAlignment="1">
      <alignment horizontal="left" vertical="center" wrapText="1"/>
    </xf>
    <xf numFmtId="3" fontId="0" fillId="41" borderId="12" xfId="0" applyNumberFormat="1" applyFont="1" applyFill="1" applyBorder="1" applyAlignment="1">
      <alignment horizontal="left" vertical="center" wrapText="1"/>
    </xf>
    <xf numFmtId="0" fontId="0" fillId="41" borderId="13" xfId="0" applyFont="1" applyFill="1" applyBorder="1" applyAlignment="1">
      <alignment horizontal="right"/>
    </xf>
    <xf numFmtId="3" fontId="0" fillId="41" borderId="43" xfId="0" applyNumberFormat="1" applyFont="1" applyFill="1" applyBorder="1" applyAlignment="1">
      <alignment horizontal="right" vertical="center" wrapText="1"/>
    </xf>
    <xf numFmtId="0" fontId="0" fillId="41" borderId="12" xfId="0" applyFont="1" applyFill="1" applyBorder="1" applyAlignment="1">
      <alignment vertical="center" wrapText="1"/>
    </xf>
    <xf numFmtId="0" fontId="0" fillId="41" borderId="10" xfId="0" applyFont="1" applyFill="1" applyBorder="1" applyAlignment="1">
      <alignment horizontal="center" vertical="center"/>
    </xf>
    <xf numFmtId="0" fontId="0" fillId="41" borderId="43" xfId="0" applyFont="1" applyFill="1" applyBorder="1" applyAlignment="1">
      <alignment vertical="center" wrapText="1"/>
    </xf>
    <xf numFmtId="0" fontId="0" fillId="36" borderId="27" xfId="0" applyFont="1" applyFill="1" applyBorder="1" applyAlignment="1">
      <alignment horizontal="left" vertical="center" wrapText="1"/>
    </xf>
    <xf numFmtId="0" fontId="0" fillId="36" borderId="52" xfId="0" applyFont="1" applyFill="1" applyBorder="1" applyAlignment="1">
      <alignment horizontal="left" vertical="center" wrapText="1"/>
    </xf>
    <xf numFmtId="0" fontId="0" fillId="36" borderId="46" xfId="0" applyFont="1" applyFill="1" applyBorder="1" applyAlignment="1">
      <alignment horizontal="left" vertical="center" wrapText="1"/>
    </xf>
    <xf numFmtId="0" fontId="0" fillId="0" borderId="0" xfId="0" applyFont="1" applyAlignment="1">
      <alignment horizontal="left"/>
    </xf>
    <xf numFmtId="0" fontId="11" fillId="35" borderId="53" xfId="0" applyFont="1" applyFill="1" applyBorder="1" applyAlignment="1">
      <alignment horizontal="center"/>
    </xf>
    <xf numFmtId="0" fontId="11" fillId="35" borderId="54" xfId="0" applyFont="1" applyFill="1" applyBorder="1" applyAlignment="1">
      <alignment horizontal="center"/>
    </xf>
    <xf numFmtId="0" fontId="4" fillId="0" borderId="0" xfId="0" applyFont="1" applyAlignment="1">
      <alignment/>
    </xf>
    <xf numFmtId="0" fontId="0" fillId="0" borderId="0" xfId="0" applyFont="1" applyAlignment="1">
      <alignment horizontal="left" vertical="center"/>
    </xf>
    <xf numFmtId="0" fontId="10" fillId="0" borderId="21"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4" fillId="34" borderId="21" xfId="0" applyFont="1" applyFill="1" applyBorder="1" applyAlignment="1">
      <alignment horizontal="left" vertical="center"/>
    </xf>
    <xf numFmtId="0" fontId="4" fillId="34" borderId="43" xfId="0" applyFont="1" applyFill="1" applyBorder="1" applyAlignment="1">
      <alignment horizontal="left" vertical="center"/>
    </xf>
    <xf numFmtId="0" fontId="0" fillId="0" borderId="0" xfId="0" applyAlignment="1">
      <alignment horizontal="center"/>
    </xf>
    <xf numFmtId="0" fontId="0" fillId="0" borderId="0" xfId="0" applyFont="1" applyAlignment="1">
      <alignment horizontal="center" wrapText="1"/>
    </xf>
    <xf numFmtId="0" fontId="4" fillId="34" borderId="35" xfId="0" applyFont="1" applyFill="1" applyBorder="1" applyAlignment="1">
      <alignment horizontal="left" vertical="center"/>
    </xf>
    <xf numFmtId="0" fontId="4" fillId="34" borderId="36" xfId="0" applyFont="1" applyFill="1" applyBorder="1" applyAlignment="1">
      <alignment horizontal="left" vertical="center"/>
    </xf>
    <xf numFmtId="0" fontId="14" fillId="0" borderId="20" xfId="0" applyFont="1" applyFill="1" applyBorder="1" applyAlignment="1">
      <alignment horizontal="center" wrapText="1"/>
    </xf>
    <xf numFmtId="0" fontId="14" fillId="0" borderId="0" xfId="0" applyFont="1" applyFill="1" applyBorder="1" applyAlignment="1">
      <alignment horizontal="center" wrapText="1"/>
    </xf>
    <xf numFmtId="0" fontId="4" fillId="42" borderId="51" xfId="0" applyFont="1" applyFill="1" applyBorder="1" applyAlignment="1">
      <alignment horizontal="center" vertical="center" wrapText="1"/>
    </xf>
    <xf numFmtId="0" fontId="4" fillId="42" borderId="50" xfId="0" applyFont="1" applyFill="1" applyBorder="1" applyAlignment="1">
      <alignment horizontal="center" vertical="center" wrapText="1"/>
    </xf>
    <xf numFmtId="0" fontId="0" fillId="0" borderId="50" xfId="0" applyBorder="1" applyAlignment="1">
      <alignment/>
    </xf>
    <xf numFmtId="3"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xf>
    <xf numFmtId="0" fontId="7" fillId="0" borderId="20" xfId="0" applyFont="1" applyFill="1" applyBorder="1" applyAlignment="1">
      <alignment horizontal="center" vertical="center"/>
    </xf>
    <xf numFmtId="178" fontId="54" fillId="38" borderId="21" xfId="44" applyFont="1" applyFill="1" applyBorder="1" applyAlignment="1">
      <alignment horizontal="center"/>
    </xf>
    <xf numFmtId="178" fontId="54" fillId="38" borderId="48" xfId="44" applyFont="1" applyFill="1" applyBorder="1" applyAlignment="1">
      <alignment horizontal="center"/>
    </xf>
    <xf numFmtId="178" fontId="54" fillId="38" borderId="43" xfId="44" applyFont="1" applyFill="1" applyBorder="1" applyAlignment="1">
      <alignment horizontal="center"/>
    </xf>
    <xf numFmtId="0" fontId="0" fillId="36" borderId="38" xfId="0" applyFont="1" applyFill="1" applyBorder="1" applyAlignment="1">
      <alignment horizontal="left" vertical="top" wrapText="1"/>
    </xf>
    <xf numFmtId="0" fontId="0" fillId="36" borderId="48" xfId="0" applyFont="1" applyFill="1" applyBorder="1" applyAlignment="1">
      <alignment horizontal="left" vertical="top" wrapText="1"/>
    </xf>
    <xf numFmtId="0" fontId="0" fillId="36" borderId="43" xfId="0" applyFont="1" applyFill="1" applyBorder="1" applyAlignment="1">
      <alignment horizontal="left" vertical="top" wrapText="1"/>
    </xf>
    <xf numFmtId="0" fontId="0" fillId="36" borderId="38" xfId="0" applyFont="1" applyFill="1" applyBorder="1" applyAlignment="1">
      <alignment horizontal="left" wrapText="1"/>
    </xf>
    <xf numFmtId="0" fontId="0" fillId="36" borderId="48" xfId="0" applyFont="1" applyFill="1" applyBorder="1" applyAlignment="1">
      <alignment horizontal="left" wrapText="1"/>
    </xf>
    <xf numFmtId="0" fontId="0" fillId="36" borderId="43" xfId="0" applyFont="1" applyFill="1" applyBorder="1" applyAlignment="1">
      <alignment horizontal="left" wrapText="1"/>
    </xf>
    <xf numFmtId="0" fontId="4" fillId="34" borderId="12" xfId="0" applyFont="1" applyFill="1" applyBorder="1" applyAlignment="1">
      <alignment horizontal="left" vertical="center"/>
    </xf>
    <xf numFmtId="0" fontId="4" fillId="34" borderId="21" xfId="0" applyFont="1" applyFill="1" applyBorder="1" applyAlignment="1">
      <alignment horizontal="right" vertical="center"/>
    </xf>
    <xf numFmtId="0" fontId="4" fillId="34" borderId="43" xfId="0" applyFont="1" applyFill="1" applyBorder="1" applyAlignment="1">
      <alignment horizontal="right" vertical="center"/>
    </xf>
    <xf numFmtId="0" fontId="4" fillId="37" borderId="21" xfId="0" applyFont="1" applyFill="1" applyBorder="1" applyAlignment="1">
      <alignment horizontal="left" vertical="center"/>
    </xf>
    <xf numFmtId="0" fontId="4" fillId="37" borderId="43" xfId="0" applyFont="1" applyFill="1" applyBorder="1" applyAlignment="1">
      <alignment horizontal="left" vertical="center"/>
    </xf>
    <xf numFmtId="0" fontId="7" fillId="34" borderId="38" xfId="0" applyFont="1" applyFill="1" applyBorder="1" applyAlignment="1">
      <alignment horizontal="center"/>
    </xf>
    <xf numFmtId="0" fontId="7" fillId="34" borderId="43" xfId="0" applyFont="1" applyFill="1" applyBorder="1" applyAlignment="1">
      <alignment horizontal="center"/>
    </xf>
    <xf numFmtId="0" fontId="4" fillId="34" borderId="12" xfId="0" applyFont="1" applyFill="1" applyBorder="1" applyAlignment="1">
      <alignment horizontal="right" vertical="center"/>
    </xf>
    <xf numFmtId="0" fontId="0" fillId="36" borderId="38" xfId="0" applyFont="1" applyFill="1" applyBorder="1" applyAlignment="1">
      <alignment horizontal="left" vertical="center" wrapText="1"/>
    </xf>
    <xf numFmtId="0" fontId="0" fillId="36" borderId="48" xfId="0" applyFont="1" applyFill="1" applyBorder="1" applyAlignment="1">
      <alignment horizontal="left" vertical="center" wrapText="1"/>
    </xf>
    <xf numFmtId="0" fontId="0" fillId="36" borderId="43" xfId="0" applyFont="1" applyFill="1" applyBorder="1" applyAlignment="1">
      <alignment horizontal="left" vertical="center" wrapText="1"/>
    </xf>
    <xf numFmtId="0" fontId="4" fillId="37" borderId="21" xfId="0" applyFont="1" applyFill="1" applyBorder="1" applyAlignment="1">
      <alignment horizontal="right" vertical="center"/>
    </xf>
    <xf numFmtId="0" fontId="4" fillId="37" borderId="43" xfId="0" applyFont="1" applyFill="1" applyBorder="1" applyAlignment="1">
      <alignment horizontal="right" vertical="center"/>
    </xf>
    <xf numFmtId="0" fontId="5" fillId="0" borderId="0" xfId="0" applyFont="1" applyAlignment="1">
      <alignment horizontal="center"/>
    </xf>
    <xf numFmtId="3" fontId="5" fillId="42" borderId="51" xfId="0" applyNumberFormat="1" applyFont="1" applyFill="1" applyBorder="1" applyAlignment="1">
      <alignment horizontal="center" vertical="center" wrapText="1"/>
    </xf>
    <xf numFmtId="3" fontId="5" fillId="42" borderId="26" xfId="0" applyNumberFormat="1" applyFont="1" applyFill="1" applyBorder="1" applyAlignment="1">
      <alignment horizontal="center" vertical="center"/>
    </xf>
    <xf numFmtId="3" fontId="5" fillId="42" borderId="50" xfId="0" applyNumberFormat="1" applyFont="1" applyFill="1" applyBorder="1" applyAlignment="1">
      <alignment horizontal="center" vertical="center"/>
    </xf>
    <xf numFmtId="0" fontId="4" fillId="42" borderId="55" xfId="0" applyFont="1" applyFill="1" applyBorder="1" applyAlignment="1">
      <alignment horizontal="center" vertical="center" wrapText="1"/>
    </xf>
    <xf numFmtId="0" fontId="4" fillId="42" borderId="56" xfId="0" applyFont="1" applyFill="1" applyBorder="1" applyAlignment="1">
      <alignment horizontal="center" vertical="center"/>
    </xf>
    <xf numFmtId="0" fontId="4" fillId="42" borderId="57" xfId="0" applyFont="1" applyFill="1" applyBorder="1" applyAlignment="1">
      <alignment horizontal="center" vertical="center"/>
    </xf>
    <xf numFmtId="0" fontId="9" fillId="34" borderId="21" xfId="0" applyFont="1" applyFill="1" applyBorder="1" applyAlignment="1">
      <alignment horizontal="right"/>
    </xf>
    <xf numFmtId="0" fontId="9" fillId="34" borderId="58" xfId="0" applyFont="1" applyFill="1" applyBorder="1" applyAlignment="1">
      <alignment horizontal="right"/>
    </xf>
    <xf numFmtId="0" fontId="4" fillId="34" borderId="38"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21" xfId="0" applyFont="1" applyFill="1" applyBorder="1" applyAlignment="1">
      <alignment horizontal="left" vertical="center"/>
    </xf>
    <xf numFmtId="0" fontId="4" fillId="34" borderId="21" xfId="0" applyFont="1" applyFill="1" applyBorder="1" applyAlignment="1">
      <alignment horizontal="right"/>
    </xf>
    <xf numFmtId="0" fontId="4" fillId="34" borderId="58" xfId="0" applyFont="1" applyFill="1" applyBorder="1" applyAlignment="1">
      <alignment horizontal="right"/>
    </xf>
    <xf numFmtId="0" fontId="4" fillId="33" borderId="27" xfId="0" applyFont="1" applyFill="1" applyBorder="1" applyAlignment="1">
      <alignment horizontal="right"/>
    </xf>
    <xf numFmtId="0" fontId="4" fillId="33" borderId="59" xfId="0" applyFont="1" applyFill="1" applyBorder="1" applyAlignment="1">
      <alignment horizontal="right"/>
    </xf>
    <xf numFmtId="0" fontId="4" fillId="33" borderId="12" xfId="0" applyFont="1" applyFill="1" applyBorder="1" applyAlignment="1">
      <alignment horizontal="right" vertical="center"/>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58" xfId="0" applyFont="1" applyFill="1" applyBorder="1" applyAlignment="1">
      <alignment horizontal="right" vertical="center"/>
    </xf>
    <xf numFmtId="0" fontId="4" fillId="34" borderId="3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1" xfId="0" applyFont="1" applyFill="1" applyBorder="1" applyAlignment="1">
      <alignment horizontal="right" vertical="center"/>
    </xf>
    <xf numFmtId="0" fontId="4" fillId="34" borderId="62" xfId="0" applyFont="1" applyFill="1" applyBorder="1" applyAlignment="1">
      <alignment horizontal="right" vertical="center"/>
    </xf>
    <xf numFmtId="0" fontId="4" fillId="37" borderId="21" xfId="0" applyFont="1" applyFill="1" applyBorder="1" applyAlignment="1">
      <alignment horizontal="left"/>
    </xf>
    <xf numFmtId="0" fontId="4" fillId="37" borderId="43" xfId="0" applyFont="1" applyFill="1" applyBorder="1" applyAlignment="1">
      <alignment horizontal="left"/>
    </xf>
    <xf numFmtId="178" fontId="6" fillId="38" borderId="53" xfId="44" applyFont="1" applyFill="1" applyBorder="1" applyAlignment="1">
      <alignment horizontal="center"/>
    </xf>
    <xf numFmtId="178" fontId="6" fillId="38" borderId="63" xfId="44" applyFont="1" applyFill="1" applyBorder="1" applyAlignment="1">
      <alignment horizontal="center"/>
    </xf>
    <xf numFmtId="178" fontId="6" fillId="38" borderId="62" xfId="44" applyFont="1" applyFill="1" applyBorder="1" applyAlignment="1">
      <alignment horizontal="center"/>
    </xf>
    <xf numFmtId="0" fontId="7" fillId="42" borderId="55" xfId="0" applyFont="1" applyFill="1" applyBorder="1" applyAlignment="1">
      <alignment horizontal="center" vertical="center"/>
    </xf>
    <xf numFmtId="0" fontId="7" fillId="42" borderId="56" xfId="0" applyFont="1" applyFill="1" applyBorder="1" applyAlignment="1">
      <alignment horizontal="center" vertical="center"/>
    </xf>
    <xf numFmtId="0" fontId="7" fillId="42" borderId="57" xfId="0" applyFont="1" applyFill="1" applyBorder="1" applyAlignment="1">
      <alignment horizontal="center" vertical="center"/>
    </xf>
    <xf numFmtId="0" fontId="9" fillId="33" borderId="22" xfId="0" applyFont="1" applyFill="1" applyBorder="1" applyAlignment="1">
      <alignment horizontal="center"/>
    </xf>
    <xf numFmtId="0" fontId="9" fillId="33" borderId="47" xfId="0" applyFont="1" applyFill="1" applyBorder="1" applyAlignment="1">
      <alignment horizontal="center"/>
    </xf>
    <xf numFmtId="0" fontId="9" fillId="33" borderId="20" xfId="0" applyFont="1" applyFill="1" applyBorder="1" applyAlignment="1">
      <alignment horizontal="center"/>
    </xf>
    <xf numFmtId="0" fontId="9" fillId="33" borderId="64" xfId="0" applyFont="1" applyFill="1" applyBorder="1" applyAlignment="1">
      <alignment horizontal="center"/>
    </xf>
    <xf numFmtId="0" fontId="4" fillId="34" borderId="22" xfId="0" applyFont="1" applyFill="1" applyBorder="1" applyAlignment="1">
      <alignment horizontal="right"/>
    </xf>
    <xf numFmtId="0" fontId="4" fillId="34" borderId="65" xfId="0" applyFont="1" applyFill="1" applyBorder="1" applyAlignment="1">
      <alignment horizontal="right"/>
    </xf>
    <xf numFmtId="0" fontId="4" fillId="42" borderId="55" xfId="0" applyFont="1" applyFill="1" applyBorder="1" applyAlignment="1">
      <alignment horizontal="center" vertical="center"/>
    </xf>
    <xf numFmtId="0" fontId="4" fillId="34" borderId="14" xfId="0" applyFont="1" applyFill="1" applyBorder="1" applyAlignment="1">
      <alignment horizontal="left" vertical="center"/>
    </xf>
    <xf numFmtId="0" fontId="4" fillId="34" borderId="47" xfId="0" applyFont="1" applyFill="1" applyBorder="1" applyAlignment="1">
      <alignment horizontal="left" vertical="center"/>
    </xf>
    <xf numFmtId="0" fontId="0" fillId="36" borderId="21" xfId="0" applyFont="1" applyFill="1" applyBorder="1" applyAlignment="1">
      <alignment horizontal="left" vertical="center" wrapText="1"/>
    </xf>
    <xf numFmtId="0" fontId="0" fillId="36" borderId="48" xfId="0" applyFont="1" applyFill="1" applyBorder="1" applyAlignment="1">
      <alignment horizontal="left" vertical="center" wrapText="1"/>
    </xf>
    <xf numFmtId="0" fontId="0" fillId="36" borderId="43" xfId="0" applyFont="1" applyFill="1" applyBorder="1" applyAlignment="1">
      <alignment horizontal="left" vertical="center" wrapText="1"/>
    </xf>
    <xf numFmtId="0" fontId="0" fillId="36" borderId="38" xfId="0" applyFont="1" applyFill="1" applyBorder="1" applyAlignment="1">
      <alignment horizontal="left"/>
    </xf>
    <xf numFmtId="0" fontId="0" fillId="36" borderId="48" xfId="0" applyFont="1" applyFill="1" applyBorder="1" applyAlignment="1">
      <alignment horizontal="left"/>
    </xf>
    <xf numFmtId="0" fontId="0" fillId="36" borderId="43" xfId="0" applyFont="1" applyFill="1" applyBorder="1" applyAlignment="1">
      <alignment horizontal="left"/>
    </xf>
    <xf numFmtId="0" fontId="4" fillId="37" borderId="48" xfId="0" applyFont="1" applyFill="1" applyBorder="1" applyAlignment="1">
      <alignment horizontal="left" vertical="center"/>
    </xf>
    <xf numFmtId="0" fontId="4" fillId="34" borderId="66" xfId="0" applyFont="1" applyFill="1" applyBorder="1" applyAlignment="1">
      <alignment horizontal="right" vertical="center"/>
    </xf>
    <xf numFmtId="0" fontId="4" fillId="34" borderId="33" xfId="0" applyFont="1" applyFill="1" applyBorder="1" applyAlignment="1">
      <alignment horizontal="right" vertical="center"/>
    </xf>
    <xf numFmtId="0" fontId="4" fillId="37" borderId="23" xfId="0" applyFont="1" applyFill="1" applyBorder="1" applyAlignment="1">
      <alignment horizontal="left" vertical="center"/>
    </xf>
    <xf numFmtId="0" fontId="4" fillId="37" borderId="47" xfId="0" applyFont="1" applyFill="1" applyBorder="1" applyAlignment="1">
      <alignment horizontal="left" vertical="center"/>
    </xf>
    <xf numFmtId="0" fontId="0" fillId="36" borderId="34" xfId="0" applyFont="1" applyFill="1" applyBorder="1" applyAlignment="1">
      <alignment horizontal="left" wrapText="1"/>
    </xf>
    <xf numFmtId="0" fontId="0" fillId="36" borderId="67" xfId="0" applyFont="1" applyFill="1" applyBorder="1" applyAlignment="1">
      <alignment horizontal="left" wrapText="1"/>
    </xf>
    <xf numFmtId="0" fontId="0" fillId="36" borderId="36" xfId="0" applyFont="1" applyFill="1" applyBorder="1" applyAlignment="1">
      <alignment horizontal="left" wrapText="1"/>
    </xf>
    <xf numFmtId="0" fontId="0" fillId="36" borderId="38" xfId="0" applyFont="1" applyFill="1" applyBorder="1" applyAlignment="1">
      <alignment horizontal="left" vertical="top" wrapText="1"/>
    </xf>
    <xf numFmtId="0" fontId="0" fillId="36" borderId="48" xfId="0" applyFont="1" applyFill="1" applyBorder="1" applyAlignment="1">
      <alignment horizontal="left" vertical="top" wrapText="1"/>
    </xf>
    <xf numFmtId="0" fontId="0" fillId="36" borderId="43" xfId="0" applyFont="1" applyFill="1" applyBorder="1" applyAlignment="1">
      <alignment horizontal="left" vertical="top" wrapText="1"/>
    </xf>
    <xf numFmtId="0" fontId="4" fillId="34" borderId="20" xfId="0" applyFont="1" applyFill="1" applyBorder="1" applyAlignment="1">
      <alignment horizontal="right"/>
    </xf>
    <xf numFmtId="0" fontId="4" fillId="34" borderId="25" xfId="0" applyFont="1" applyFill="1" applyBorder="1" applyAlignment="1">
      <alignment horizontal="right"/>
    </xf>
    <xf numFmtId="0" fontId="4" fillId="34" borderId="48" xfId="0" applyFont="1" applyFill="1" applyBorder="1" applyAlignment="1">
      <alignment horizontal="left" vertical="center"/>
    </xf>
    <xf numFmtId="0" fontId="0" fillId="36" borderId="21" xfId="0" applyFont="1" applyFill="1" applyBorder="1" applyAlignment="1">
      <alignment horizontal="left" wrapText="1"/>
    </xf>
    <xf numFmtId="0" fontId="0" fillId="36" borderId="48" xfId="0" applyFont="1" applyFill="1" applyBorder="1" applyAlignment="1">
      <alignment horizontal="left" wrapText="1"/>
    </xf>
    <xf numFmtId="0" fontId="0" fillId="36" borderId="43" xfId="0" applyFont="1" applyFill="1" applyBorder="1" applyAlignment="1">
      <alignment horizontal="left" wrapText="1"/>
    </xf>
    <xf numFmtId="0" fontId="0" fillId="36" borderId="21" xfId="0" applyFont="1" applyFill="1" applyBorder="1" applyAlignment="1">
      <alignment horizontal="left" vertical="center"/>
    </xf>
    <xf numFmtId="0" fontId="0" fillId="36" borderId="48" xfId="0" applyFont="1" applyFill="1" applyBorder="1" applyAlignment="1">
      <alignment horizontal="left" vertical="center"/>
    </xf>
    <xf numFmtId="0" fontId="0" fillId="36" borderId="43"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64"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5" xfId="0" applyFont="1" applyFill="1" applyBorder="1" applyAlignment="1">
      <alignment horizontal="left" vertical="center"/>
    </xf>
    <xf numFmtId="0" fontId="4" fillId="34" borderId="14" xfId="0" applyFont="1" applyFill="1" applyBorder="1" applyAlignment="1">
      <alignment horizontal="right" vertical="center"/>
    </xf>
    <xf numFmtId="0" fontId="4" fillId="34" borderId="65" xfId="0" applyFont="1" applyFill="1" applyBorder="1" applyAlignment="1">
      <alignment horizontal="right" vertical="center"/>
    </xf>
    <xf numFmtId="0" fontId="0" fillId="41" borderId="21" xfId="0" applyFont="1" applyFill="1" applyBorder="1" applyAlignment="1">
      <alignment horizontal="left" wrapText="1"/>
    </xf>
    <xf numFmtId="0" fontId="0" fillId="41" borderId="48" xfId="0" applyFont="1" applyFill="1" applyBorder="1" applyAlignment="1">
      <alignment horizontal="left" wrapText="1"/>
    </xf>
    <xf numFmtId="0" fontId="0" fillId="41" borderId="43" xfId="0" applyFont="1" applyFill="1" applyBorder="1" applyAlignment="1">
      <alignment horizontal="left" wrapText="1"/>
    </xf>
    <xf numFmtId="3" fontId="4" fillId="42" borderId="68" xfId="0" applyNumberFormat="1" applyFont="1" applyFill="1" applyBorder="1" applyAlignment="1">
      <alignment horizontal="center" vertical="center" wrapText="1"/>
    </xf>
    <xf numFmtId="0" fontId="0" fillId="0" borderId="16" xfId="0" applyBorder="1" applyAlignment="1">
      <alignment/>
    </xf>
    <xf numFmtId="0" fontId="0" fillId="36" borderId="22" xfId="0" applyFont="1" applyFill="1" applyBorder="1" applyAlignment="1">
      <alignment horizontal="left" wrapText="1"/>
    </xf>
    <xf numFmtId="0" fontId="0" fillId="36" borderId="23" xfId="0" applyFont="1" applyFill="1" applyBorder="1" applyAlignment="1">
      <alignment horizontal="left" wrapText="1"/>
    </xf>
    <xf numFmtId="0" fontId="0" fillId="36" borderId="47" xfId="0" applyFont="1" applyFill="1" applyBorder="1" applyAlignment="1">
      <alignment horizontal="left" wrapText="1"/>
    </xf>
    <xf numFmtId="0" fontId="0" fillId="0" borderId="0" xfId="0" applyFill="1" applyBorder="1" applyAlignment="1">
      <alignment horizontal="center" vertical="center"/>
    </xf>
    <xf numFmtId="0" fontId="11" fillId="35" borderId="53" xfId="0" applyFont="1" applyFill="1" applyBorder="1" applyAlignment="1">
      <alignment horizontal="center"/>
    </xf>
    <xf numFmtId="0" fontId="11" fillId="35" borderId="63" xfId="0" applyFont="1" applyFill="1" applyBorder="1" applyAlignment="1">
      <alignment horizontal="center"/>
    </xf>
    <xf numFmtId="0" fontId="11" fillId="35" borderId="62" xfId="0" applyFont="1" applyFill="1" applyBorder="1" applyAlignment="1">
      <alignment horizontal="center"/>
    </xf>
    <xf numFmtId="0" fontId="0" fillId="36" borderId="69" xfId="0" applyFont="1" applyFill="1" applyBorder="1" applyAlignment="1">
      <alignment horizontal="left" vertical="center" wrapText="1"/>
    </xf>
    <xf numFmtId="0" fontId="0" fillId="36" borderId="70" xfId="0" applyFont="1" applyFill="1" applyBorder="1" applyAlignment="1">
      <alignment horizontal="left" vertical="center" wrapText="1"/>
    </xf>
    <xf numFmtId="0" fontId="0" fillId="36" borderId="71" xfId="0" applyFont="1" applyFill="1" applyBorder="1" applyAlignment="1">
      <alignment horizontal="left" vertical="center" wrapText="1"/>
    </xf>
    <xf numFmtId="0" fontId="4" fillId="33" borderId="69" xfId="0" applyFont="1" applyFill="1" applyBorder="1" applyAlignment="1">
      <alignment horizontal="center" vertical="center" wrapText="1"/>
    </xf>
    <xf numFmtId="0" fontId="0" fillId="0" borderId="72" xfId="0" applyFont="1" applyBorder="1" applyAlignment="1">
      <alignment/>
    </xf>
    <xf numFmtId="0" fontId="4" fillId="37" borderId="21" xfId="0" applyFont="1" applyFill="1" applyBorder="1" applyAlignment="1">
      <alignment horizontal="right"/>
    </xf>
    <xf numFmtId="0" fontId="4" fillId="37" borderId="43" xfId="0" applyFont="1" applyFill="1" applyBorder="1" applyAlignment="1">
      <alignment horizontal="right"/>
    </xf>
    <xf numFmtId="0" fontId="0" fillId="41" borderId="21" xfId="0" applyFont="1" applyFill="1" applyBorder="1" applyAlignment="1">
      <alignment horizontal="left" vertical="center" wrapText="1"/>
    </xf>
    <xf numFmtId="0" fontId="0" fillId="41" borderId="48" xfId="0" applyFont="1" applyFill="1" applyBorder="1" applyAlignment="1">
      <alignment horizontal="left" vertical="center" wrapText="1"/>
    </xf>
    <xf numFmtId="0" fontId="0" fillId="41" borderId="43" xfId="0" applyFont="1" applyFill="1" applyBorder="1" applyAlignment="1">
      <alignment horizontal="left" vertical="center" wrapText="1"/>
    </xf>
    <xf numFmtId="4" fontId="10" fillId="0" borderId="0" xfId="0" applyNumberFormat="1" applyFont="1" applyAlignment="1">
      <alignment/>
    </xf>
    <xf numFmtId="0" fontId="10"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X572"/>
  <sheetViews>
    <sheetView tabSelected="1" zoomScalePageLayoutView="0" workbookViewId="0" topLeftCell="A1">
      <pane xSplit="5" ySplit="10" topLeftCell="F326" activePane="bottomRight" state="frozen"/>
      <selection pane="topLeft" activeCell="L30" sqref="L30"/>
      <selection pane="topRight" activeCell="L30" sqref="L30"/>
      <selection pane="bottomLeft" activeCell="L30" sqref="L30"/>
      <selection pane="bottomRight" activeCell="B345" sqref="B345:B346"/>
    </sheetView>
  </sheetViews>
  <sheetFormatPr defaultColWidth="9.140625" defaultRowHeight="12.75"/>
  <cols>
    <col min="1" max="1" width="4.421875" style="1" customWidth="1"/>
    <col min="2" max="2" width="51.7109375" style="0" customWidth="1"/>
    <col min="3" max="3" width="16.57421875" style="0" customWidth="1"/>
    <col min="4" max="4" width="6.8515625" style="2" customWidth="1"/>
    <col min="5" max="5" width="18.57421875" style="3" customWidth="1"/>
    <col min="6" max="6" width="12.7109375" style="0" bestFit="1" customWidth="1"/>
    <col min="8" max="8" width="12.7109375" style="0" bestFit="1" customWidth="1"/>
  </cols>
  <sheetData>
    <row r="1" spans="1:5" s="30" customFormat="1" ht="14.25" customHeight="1">
      <c r="A1" s="29"/>
      <c r="B1" s="18" t="s">
        <v>329</v>
      </c>
      <c r="D1" s="31"/>
      <c r="E1" s="32"/>
    </row>
    <row r="2" ht="5.25" customHeight="1">
      <c r="B2" s="4"/>
    </row>
    <row r="3" spans="1:5" ht="16.5" customHeight="1">
      <c r="A3" s="269" t="s">
        <v>190</v>
      </c>
      <c r="B3" s="269"/>
      <c r="C3" s="269"/>
      <c r="D3" s="269"/>
      <c r="E3" s="269"/>
    </row>
    <row r="4" spans="1:5" ht="12" customHeight="1" thickBot="1">
      <c r="A4" s="5"/>
      <c r="B4" s="269"/>
      <c r="C4" s="269"/>
      <c r="D4" s="269"/>
      <c r="E4" s="269"/>
    </row>
    <row r="5" spans="1:5" ht="13.5" thickBot="1">
      <c r="A5" s="295" t="s">
        <v>0</v>
      </c>
      <c r="B5" s="296"/>
      <c r="C5" s="296"/>
      <c r="D5" s="296"/>
      <c r="E5" s="297"/>
    </row>
    <row r="6" ht="7.5" customHeight="1" thickBot="1"/>
    <row r="7" spans="1:5" ht="12.75" customHeight="1">
      <c r="A7" s="273" t="s">
        <v>1</v>
      </c>
      <c r="B7" s="273" t="s">
        <v>21</v>
      </c>
      <c r="C7" s="307" t="s">
        <v>2</v>
      </c>
      <c r="D7" s="298" t="s">
        <v>3</v>
      </c>
      <c r="E7" s="270" t="s">
        <v>32</v>
      </c>
    </row>
    <row r="8" spans="1:5" ht="12.75" customHeight="1">
      <c r="A8" s="274"/>
      <c r="B8" s="274"/>
      <c r="C8" s="274"/>
      <c r="D8" s="299"/>
      <c r="E8" s="271"/>
    </row>
    <row r="9" spans="1:5" ht="12.75" customHeight="1" thickBot="1">
      <c r="A9" s="275"/>
      <c r="B9" s="275"/>
      <c r="C9" s="275"/>
      <c r="D9" s="300"/>
      <c r="E9" s="272"/>
    </row>
    <row r="10" spans="1:5" ht="14.25" customHeight="1" thickBot="1">
      <c r="A10" s="6"/>
      <c r="B10" s="22"/>
      <c r="C10" s="22"/>
      <c r="D10" s="78"/>
      <c r="E10" s="80" t="s">
        <v>4</v>
      </c>
    </row>
    <row r="11" spans="1:5" ht="12.75">
      <c r="A11" s="58">
        <v>0</v>
      </c>
      <c r="B11" s="59">
        <v>1</v>
      </c>
      <c r="C11" s="59">
        <v>2</v>
      </c>
      <c r="D11" s="59">
        <v>3</v>
      </c>
      <c r="E11" s="79">
        <v>4</v>
      </c>
    </row>
    <row r="12" spans="1:9" ht="18.75" thickBot="1">
      <c r="A12" s="23" t="s">
        <v>5</v>
      </c>
      <c r="B12" s="7" t="s">
        <v>6</v>
      </c>
      <c r="C12" s="301" t="s">
        <v>7</v>
      </c>
      <c r="D12" s="302"/>
      <c r="E12" s="8">
        <f>E13</f>
        <v>1267000</v>
      </c>
      <c r="I12" s="2"/>
    </row>
    <row r="13" spans="1:9" ht="15" customHeight="1" thickBot="1">
      <c r="A13" s="261" t="s">
        <v>22</v>
      </c>
      <c r="B13" s="262"/>
      <c r="C13" s="276" t="s">
        <v>7</v>
      </c>
      <c r="D13" s="277"/>
      <c r="E13" s="26">
        <f>SUM(E14:E17)</f>
        <v>1267000</v>
      </c>
      <c r="I13" s="2"/>
    </row>
    <row r="14" spans="1:9" ht="12.75">
      <c r="A14" s="179">
        <v>1</v>
      </c>
      <c r="B14" s="180" t="s">
        <v>45</v>
      </c>
      <c r="C14" s="181" t="s">
        <v>8</v>
      </c>
      <c r="D14" s="182">
        <v>1</v>
      </c>
      <c r="E14" s="111">
        <v>1000</v>
      </c>
      <c r="I14" s="2"/>
    </row>
    <row r="15" spans="1:9" ht="12.75">
      <c r="A15" s="179">
        <v>2</v>
      </c>
      <c r="B15" s="183" t="s">
        <v>111</v>
      </c>
      <c r="C15" s="181" t="s">
        <v>8</v>
      </c>
      <c r="D15" s="182">
        <v>1</v>
      </c>
      <c r="E15" s="111">
        <v>62500</v>
      </c>
      <c r="I15" s="2"/>
    </row>
    <row r="16" spans="1:9" ht="12.75">
      <c r="A16" s="179">
        <v>3</v>
      </c>
      <c r="B16" s="183" t="s">
        <v>112</v>
      </c>
      <c r="C16" s="181" t="s">
        <v>8</v>
      </c>
      <c r="D16" s="182">
        <v>1</v>
      </c>
      <c r="E16" s="111">
        <v>3500</v>
      </c>
      <c r="I16" s="2"/>
    </row>
    <row r="17" spans="1:9" s="41" customFormat="1" ht="12.75">
      <c r="A17" s="112">
        <v>4</v>
      </c>
      <c r="B17" s="180" t="s">
        <v>46</v>
      </c>
      <c r="C17" s="57" t="s">
        <v>8</v>
      </c>
      <c r="D17" s="184">
        <v>1</v>
      </c>
      <c r="E17" s="111">
        <v>1200000</v>
      </c>
      <c r="I17" s="82"/>
    </row>
    <row r="18" spans="1:5" ht="16.5" customHeight="1" thickBot="1">
      <c r="A18" s="24" t="s">
        <v>9</v>
      </c>
      <c r="B18" s="21" t="s">
        <v>23</v>
      </c>
      <c r="C18" s="303" t="s">
        <v>7</v>
      </c>
      <c r="D18" s="304"/>
      <c r="E18" s="27">
        <f>E19+E24+E26+E33+E46+E48+E50+E52+E63</f>
        <v>7249620</v>
      </c>
    </row>
    <row r="19" spans="1:5" s="62" customFormat="1" ht="15.75" customHeight="1">
      <c r="A19" s="308" t="s">
        <v>24</v>
      </c>
      <c r="B19" s="309"/>
      <c r="C19" s="305" t="s">
        <v>7</v>
      </c>
      <c r="D19" s="306"/>
      <c r="E19" s="192">
        <f>SUM(E20:E23)</f>
        <v>1197500</v>
      </c>
    </row>
    <row r="20" spans="1:5" s="62" customFormat="1" ht="19.5" customHeight="1">
      <c r="A20" s="113">
        <v>1</v>
      </c>
      <c r="B20" s="114" t="s">
        <v>47</v>
      </c>
      <c r="C20" s="115" t="s">
        <v>8</v>
      </c>
      <c r="D20" s="116">
        <v>1</v>
      </c>
      <c r="E20" s="111">
        <v>500000</v>
      </c>
    </row>
    <row r="21" spans="1:5" s="62" customFormat="1" ht="30.75" customHeight="1">
      <c r="A21" s="113">
        <v>2</v>
      </c>
      <c r="B21" s="175" t="s">
        <v>287</v>
      </c>
      <c r="C21" s="115" t="s">
        <v>8</v>
      </c>
      <c r="D21" s="116">
        <v>1</v>
      </c>
      <c r="E21" s="141">
        <v>325500</v>
      </c>
    </row>
    <row r="22" spans="1:5" s="62" customFormat="1" ht="29.25" customHeight="1">
      <c r="A22" s="113">
        <v>3</v>
      </c>
      <c r="B22" s="193" t="s">
        <v>288</v>
      </c>
      <c r="C22" s="115" t="s">
        <v>8</v>
      </c>
      <c r="D22" s="116">
        <v>1</v>
      </c>
      <c r="E22" s="141">
        <v>232500</v>
      </c>
    </row>
    <row r="23" spans="1:5" s="62" customFormat="1" ht="25.5" customHeight="1" thickBot="1">
      <c r="A23" s="113">
        <v>4</v>
      </c>
      <c r="B23" s="193" t="s">
        <v>289</v>
      </c>
      <c r="C23" s="115" t="s">
        <v>8</v>
      </c>
      <c r="D23" s="116">
        <v>1</v>
      </c>
      <c r="E23" s="141">
        <v>139500</v>
      </c>
    </row>
    <row r="24" spans="1:5" ht="15" customHeight="1" thickBot="1">
      <c r="A24" s="278" t="s">
        <v>121</v>
      </c>
      <c r="B24" s="279"/>
      <c r="C24" s="257" t="s">
        <v>7</v>
      </c>
      <c r="D24" s="288"/>
      <c r="E24" s="47">
        <f>SUM(E25:E25)</f>
        <v>0</v>
      </c>
    </row>
    <row r="25" spans="1:5" s="41" customFormat="1" ht="13.5" thickBot="1">
      <c r="A25" s="113"/>
      <c r="B25" s="114"/>
      <c r="C25" s="115" t="s">
        <v>8</v>
      </c>
      <c r="D25" s="117"/>
      <c r="E25" s="118"/>
    </row>
    <row r="26" spans="1:5" ht="20.25" customHeight="1" thickBot="1">
      <c r="A26" s="278" t="s">
        <v>120</v>
      </c>
      <c r="B26" s="279"/>
      <c r="C26" s="281" t="s">
        <v>7</v>
      </c>
      <c r="D26" s="282"/>
      <c r="E26" s="46">
        <f>SUM(E27:E32)</f>
        <v>212500</v>
      </c>
    </row>
    <row r="27" spans="1:8" s="41" customFormat="1" ht="12.75">
      <c r="A27" s="113">
        <v>1</v>
      </c>
      <c r="B27" s="188" t="s">
        <v>252</v>
      </c>
      <c r="C27" s="115" t="s">
        <v>8</v>
      </c>
      <c r="D27" s="178">
        <v>1</v>
      </c>
      <c r="E27" s="42">
        <v>35000</v>
      </c>
      <c r="H27" s="61"/>
    </row>
    <row r="28" spans="1:8" s="41" customFormat="1" ht="12.75">
      <c r="A28" s="113">
        <v>2</v>
      </c>
      <c r="B28" s="42" t="s">
        <v>198</v>
      </c>
      <c r="C28" s="115" t="s">
        <v>8</v>
      </c>
      <c r="D28" s="178">
        <v>4</v>
      </c>
      <c r="E28" s="163">
        <v>70000</v>
      </c>
      <c r="H28" s="61"/>
    </row>
    <row r="29" spans="1:8" ht="12.75">
      <c r="A29" s="113">
        <v>3</v>
      </c>
      <c r="B29" s="119" t="s">
        <v>122</v>
      </c>
      <c r="C29" s="115" t="s">
        <v>8</v>
      </c>
      <c r="D29" s="40">
        <v>1</v>
      </c>
      <c r="E29" s="120">
        <v>14000</v>
      </c>
      <c r="H29" s="3"/>
    </row>
    <row r="30" spans="1:8" ht="12.75">
      <c r="A30" s="113">
        <v>4</v>
      </c>
      <c r="B30" s="119" t="s">
        <v>123</v>
      </c>
      <c r="C30" s="115" t="s">
        <v>8</v>
      </c>
      <c r="D30" s="40">
        <v>1</v>
      </c>
      <c r="E30" s="120">
        <v>73000</v>
      </c>
      <c r="H30" s="3"/>
    </row>
    <row r="31" spans="1:8" ht="12.75">
      <c r="A31" s="113">
        <v>5</v>
      </c>
      <c r="B31" s="119" t="s">
        <v>124</v>
      </c>
      <c r="C31" s="115" t="s">
        <v>8</v>
      </c>
      <c r="D31" s="40">
        <v>2</v>
      </c>
      <c r="E31" s="120">
        <v>14000</v>
      </c>
      <c r="H31" s="3"/>
    </row>
    <row r="32" spans="1:8" ht="12.75" customHeight="1">
      <c r="A32" s="113">
        <v>6</v>
      </c>
      <c r="B32" s="119" t="s">
        <v>125</v>
      </c>
      <c r="C32" s="115" t="s">
        <v>8</v>
      </c>
      <c r="D32" s="40">
        <v>1</v>
      </c>
      <c r="E32" s="120">
        <v>6500</v>
      </c>
      <c r="H32" s="3"/>
    </row>
    <row r="33" spans="1:8" ht="12.75">
      <c r="A33" s="256" t="s">
        <v>25</v>
      </c>
      <c r="B33" s="256"/>
      <c r="C33" s="263" t="s">
        <v>7</v>
      </c>
      <c r="D33" s="263"/>
      <c r="E33" s="76">
        <f>SUM(E34:E45)</f>
        <v>138175</v>
      </c>
      <c r="H33" s="3"/>
    </row>
    <row r="34" spans="1:8" ht="25.5">
      <c r="A34" s="40">
        <v>1</v>
      </c>
      <c r="B34" s="175" t="s">
        <v>232</v>
      </c>
      <c r="C34" s="176" t="s">
        <v>8</v>
      </c>
      <c r="D34" s="176">
        <v>6</v>
      </c>
      <c r="E34" s="144">
        <v>21414</v>
      </c>
      <c r="H34" s="3"/>
    </row>
    <row r="35" spans="1:8" ht="25.5">
      <c r="A35" s="177">
        <v>2</v>
      </c>
      <c r="B35" s="175" t="s">
        <v>233</v>
      </c>
      <c r="C35" s="176" t="s">
        <v>8</v>
      </c>
      <c r="D35" s="176">
        <v>1</v>
      </c>
      <c r="E35" s="144">
        <v>914</v>
      </c>
      <c r="F35" s="41"/>
      <c r="G35" s="41"/>
      <c r="H35" s="61"/>
    </row>
    <row r="36" spans="1:8" ht="25.5">
      <c r="A36" s="40">
        <v>3</v>
      </c>
      <c r="B36" s="175" t="s">
        <v>308</v>
      </c>
      <c r="C36" s="176" t="s">
        <v>8</v>
      </c>
      <c r="D36" s="176">
        <v>1</v>
      </c>
      <c r="E36" s="196">
        <v>6860</v>
      </c>
      <c r="F36" s="41"/>
      <c r="G36" s="41"/>
      <c r="H36" s="61"/>
    </row>
    <row r="37" spans="1:8" ht="25.5">
      <c r="A37" s="40">
        <v>4</v>
      </c>
      <c r="B37" s="175" t="s">
        <v>309</v>
      </c>
      <c r="C37" s="176" t="s">
        <v>8</v>
      </c>
      <c r="D37" s="176">
        <v>1</v>
      </c>
      <c r="E37" s="196">
        <v>2800</v>
      </c>
      <c r="F37" s="41"/>
      <c r="G37" s="41"/>
      <c r="H37" s="61"/>
    </row>
    <row r="38" spans="1:8" ht="25.5">
      <c r="A38" s="40">
        <v>5</v>
      </c>
      <c r="B38" s="175" t="s">
        <v>310</v>
      </c>
      <c r="C38" s="176" t="s">
        <v>8</v>
      </c>
      <c r="D38" s="176">
        <v>1</v>
      </c>
      <c r="E38" s="196">
        <v>6400</v>
      </c>
      <c r="F38" s="41"/>
      <c r="G38" s="41"/>
      <c r="H38" s="61"/>
    </row>
    <row r="39" spans="1:8" ht="12.75">
      <c r="A39" s="40">
        <v>6</v>
      </c>
      <c r="B39" s="175" t="s">
        <v>311</v>
      </c>
      <c r="C39" s="176" t="s">
        <v>8</v>
      </c>
      <c r="D39" s="176">
        <v>1</v>
      </c>
      <c r="E39" s="196">
        <v>27065</v>
      </c>
      <c r="F39" s="41"/>
      <c r="G39" s="41"/>
      <c r="H39" s="61"/>
    </row>
    <row r="40" spans="1:8" ht="25.5">
      <c r="A40" s="203">
        <v>7</v>
      </c>
      <c r="B40" s="217" t="s">
        <v>323</v>
      </c>
      <c r="C40" s="218" t="s">
        <v>8</v>
      </c>
      <c r="D40" s="218">
        <v>1</v>
      </c>
      <c r="E40" s="219">
        <v>29792</v>
      </c>
      <c r="F40" s="41"/>
      <c r="G40" s="41"/>
      <c r="H40" s="61"/>
    </row>
    <row r="41" spans="1:8" ht="25.5">
      <c r="A41" s="203">
        <v>8</v>
      </c>
      <c r="B41" s="217" t="s">
        <v>324</v>
      </c>
      <c r="C41" s="218" t="s">
        <v>8</v>
      </c>
      <c r="D41" s="218">
        <v>1</v>
      </c>
      <c r="E41" s="219">
        <v>7346</v>
      </c>
      <c r="F41" s="41"/>
      <c r="G41" s="41"/>
      <c r="H41" s="61"/>
    </row>
    <row r="42" spans="1:8" ht="25.5">
      <c r="A42" s="203">
        <v>9</v>
      </c>
      <c r="B42" s="217" t="s">
        <v>325</v>
      </c>
      <c r="C42" s="218" t="s">
        <v>8</v>
      </c>
      <c r="D42" s="218">
        <v>1</v>
      </c>
      <c r="E42" s="219">
        <v>6179</v>
      </c>
      <c r="F42" s="41"/>
      <c r="G42" s="41"/>
      <c r="H42" s="61"/>
    </row>
    <row r="43" spans="1:8" ht="25.5">
      <c r="A43" s="203">
        <v>10</v>
      </c>
      <c r="B43" s="217" t="s">
        <v>326</v>
      </c>
      <c r="C43" s="218" t="s">
        <v>8</v>
      </c>
      <c r="D43" s="218">
        <v>1</v>
      </c>
      <c r="E43" s="219">
        <v>6887</v>
      </c>
      <c r="F43" s="41"/>
      <c r="G43" s="41"/>
      <c r="H43" s="61"/>
    </row>
    <row r="44" spans="1:8" ht="25.5">
      <c r="A44" s="203">
        <v>11</v>
      </c>
      <c r="B44" s="217" t="s">
        <v>327</v>
      </c>
      <c r="C44" s="218" t="s">
        <v>8</v>
      </c>
      <c r="D44" s="218">
        <v>1</v>
      </c>
      <c r="E44" s="219">
        <v>6518</v>
      </c>
      <c r="F44" s="41"/>
      <c r="G44" s="41"/>
      <c r="H44" s="61"/>
    </row>
    <row r="45" spans="1:8" ht="25.5">
      <c r="A45" s="40">
        <v>12</v>
      </c>
      <c r="B45" s="175" t="s">
        <v>312</v>
      </c>
      <c r="C45" s="176" t="s">
        <v>8</v>
      </c>
      <c r="D45" s="176">
        <v>1</v>
      </c>
      <c r="E45" s="196">
        <v>16000</v>
      </c>
      <c r="F45" s="41"/>
      <c r="G45" s="41"/>
      <c r="H45" s="61"/>
    </row>
    <row r="46" spans="1:8" ht="12.75">
      <c r="A46" s="280" t="s">
        <v>39</v>
      </c>
      <c r="B46" s="279"/>
      <c r="C46" s="257" t="s">
        <v>20</v>
      </c>
      <c r="D46" s="258"/>
      <c r="E46" s="50">
        <f>SUM(E47:E47)</f>
        <v>0</v>
      </c>
      <c r="H46" s="3"/>
    </row>
    <row r="47" spans="1:8" ht="9.75" customHeight="1">
      <c r="A47" s="40"/>
      <c r="B47" s="43"/>
      <c r="C47" s="49" t="s">
        <v>8</v>
      </c>
      <c r="D47" s="40"/>
      <c r="E47" s="56"/>
      <c r="H47" s="3"/>
    </row>
    <row r="48" spans="1:8" ht="12.75">
      <c r="A48" s="319" t="s">
        <v>43</v>
      </c>
      <c r="B48" s="320"/>
      <c r="C48" s="53"/>
      <c r="D48" s="54" t="s">
        <v>20</v>
      </c>
      <c r="E48" s="55">
        <f>SUM(E49:E49)</f>
        <v>0</v>
      </c>
      <c r="H48" s="3"/>
    </row>
    <row r="49" spans="1:8" ht="12.75">
      <c r="A49" s="40"/>
      <c r="B49" s="48"/>
      <c r="C49" s="49" t="s">
        <v>8</v>
      </c>
      <c r="D49" s="73"/>
      <c r="E49" s="42">
        <v>0</v>
      </c>
      <c r="H49" s="3"/>
    </row>
    <row r="50" spans="1:5" ht="15.75" customHeight="1">
      <c r="A50" s="278" t="s">
        <v>41</v>
      </c>
      <c r="B50" s="279"/>
      <c r="C50" s="257" t="s">
        <v>20</v>
      </c>
      <c r="D50" s="258"/>
      <c r="E50" s="60">
        <f>SUM(E51:E51)</f>
        <v>0</v>
      </c>
    </row>
    <row r="51" spans="1:5" ht="13.5" thickBot="1">
      <c r="A51" s="40"/>
      <c r="B51" s="57"/>
      <c r="C51" s="51" t="s">
        <v>8</v>
      </c>
      <c r="D51" s="74"/>
      <c r="E51" s="52">
        <v>0</v>
      </c>
    </row>
    <row r="52" spans="1:5" s="63" customFormat="1" ht="13.5" thickBot="1">
      <c r="A52" s="278" t="s">
        <v>27</v>
      </c>
      <c r="B52" s="279"/>
      <c r="C52" s="281" t="s">
        <v>20</v>
      </c>
      <c r="D52" s="282"/>
      <c r="E52" s="46">
        <f>SUM(E53:E62)</f>
        <v>2701445</v>
      </c>
    </row>
    <row r="53" spans="1:5" ht="13.5" customHeight="1">
      <c r="A53" s="201">
        <v>1</v>
      </c>
      <c r="B53" s="209" t="s">
        <v>48</v>
      </c>
      <c r="C53" s="210" t="s">
        <v>8</v>
      </c>
      <c r="D53" s="211">
        <v>1</v>
      </c>
      <c r="E53" s="212">
        <v>1601445</v>
      </c>
    </row>
    <row r="54" spans="1:5" s="41" customFormat="1" ht="25.5">
      <c r="A54" s="113">
        <v>2</v>
      </c>
      <c r="B54" s="168" t="s">
        <v>49</v>
      </c>
      <c r="C54" s="115" t="s">
        <v>8</v>
      </c>
      <c r="D54" s="173">
        <v>1</v>
      </c>
      <c r="E54" s="42">
        <v>40000</v>
      </c>
    </row>
    <row r="55" spans="1:5" ht="12.75">
      <c r="A55" s="40">
        <v>3</v>
      </c>
      <c r="B55" s="168" t="s">
        <v>50</v>
      </c>
      <c r="C55" s="115" t="s">
        <v>8</v>
      </c>
      <c r="D55" s="174">
        <v>1</v>
      </c>
      <c r="E55" s="42">
        <v>500000</v>
      </c>
    </row>
    <row r="56" spans="1:5" ht="12.75">
      <c r="A56" s="40">
        <v>4</v>
      </c>
      <c r="B56" s="168" t="s">
        <v>306</v>
      </c>
      <c r="C56" s="115" t="s">
        <v>8</v>
      </c>
      <c r="D56" s="174">
        <v>1</v>
      </c>
      <c r="E56" s="42">
        <v>70940</v>
      </c>
    </row>
    <row r="57" spans="1:5" ht="12.75">
      <c r="A57" s="40">
        <v>5</v>
      </c>
      <c r="B57" s="168" t="s">
        <v>307</v>
      </c>
      <c r="C57" s="115" t="s">
        <v>8</v>
      </c>
      <c r="D57" s="174">
        <v>1</v>
      </c>
      <c r="E57" s="42">
        <v>86060</v>
      </c>
    </row>
    <row r="58" spans="1:5" ht="25.5">
      <c r="A58" s="40">
        <v>6</v>
      </c>
      <c r="B58" s="168" t="s">
        <v>291</v>
      </c>
      <c r="C58" s="115" t="s">
        <v>8</v>
      </c>
      <c r="D58" s="174">
        <v>1</v>
      </c>
      <c r="E58" s="42">
        <v>150000</v>
      </c>
    </row>
    <row r="59" spans="1:5" ht="12.75">
      <c r="A59" s="40">
        <v>7</v>
      </c>
      <c r="B59" s="168" t="s">
        <v>292</v>
      </c>
      <c r="C59" s="115" t="s">
        <v>8</v>
      </c>
      <c r="D59" s="174">
        <v>1</v>
      </c>
      <c r="E59" s="42">
        <v>70000</v>
      </c>
    </row>
    <row r="60" spans="1:5" ht="12.75">
      <c r="A60" s="40">
        <v>8</v>
      </c>
      <c r="B60" s="168" t="s">
        <v>293</v>
      </c>
      <c r="C60" s="115" t="s">
        <v>8</v>
      </c>
      <c r="D60" s="174">
        <v>1</v>
      </c>
      <c r="E60" s="42">
        <v>15000</v>
      </c>
    </row>
    <row r="61" spans="1:5" ht="12.75">
      <c r="A61" s="203">
        <v>9</v>
      </c>
      <c r="B61" s="205" t="s">
        <v>294</v>
      </c>
      <c r="C61" s="206" t="s">
        <v>8</v>
      </c>
      <c r="D61" s="207">
        <v>1</v>
      </c>
      <c r="E61" s="208">
        <v>15000</v>
      </c>
    </row>
    <row r="62" spans="1:5" ht="12.75">
      <c r="A62" s="40">
        <v>10</v>
      </c>
      <c r="B62" s="168" t="s">
        <v>234</v>
      </c>
      <c r="C62" s="115" t="s">
        <v>8</v>
      </c>
      <c r="D62" s="174">
        <v>18</v>
      </c>
      <c r="E62" s="42">
        <v>153000</v>
      </c>
    </row>
    <row r="63" spans="1:5" ht="12.75">
      <c r="A63" s="259" t="s">
        <v>10</v>
      </c>
      <c r="B63" s="260"/>
      <c r="C63" s="267" t="s">
        <v>20</v>
      </c>
      <c r="D63" s="268"/>
      <c r="E63" s="187">
        <f>E64</f>
        <v>3000000</v>
      </c>
    </row>
    <row r="64" spans="1:5" ht="13.5" thickBot="1">
      <c r="A64" s="40">
        <v>1</v>
      </c>
      <c r="B64" s="186" t="s">
        <v>250</v>
      </c>
      <c r="C64" s="115" t="s">
        <v>8</v>
      </c>
      <c r="D64" s="174">
        <v>6</v>
      </c>
      <c r="E64" s="163">
        <v>3000000</v>
      </c>
    </row>
    <row r="65" spans="1:5" ht="45.75" customHeight="1" thickBot="1">
      <c r="A65" s="66" t="s">
        <v>11</v>
      </c>
      <c r="B65" s="75" t="s">
        <v>12</v>
      </c>
      <c r="C65" s="283" t="s">
        <v>7</v>
      </c>
      <c r="D65" s="284"/>
      <c r="E65" s="185">
        <f>E66+E94+E119+E126+E177+E179</f>
        <v>6447980</v>
      </c>
    </row>
    <row r="66" spans="1:5" ht="12.75">
      <c r="A66" s="278" t="s">
        <v>30</v>
      </c>
      <c r="B66" s="279"/>
      <c r="C66" s="257" t="s">
        <v>7</v>
      </c>
      <c r="D66" s="258"/>
      <c r="E66" s="67">
        <f>SUM(E67:E93)</f>
        <v>783100</v>
      </c>
    </row>
    <row r="67" spans="1:5" s="41" customFormat="1" ht="25.5">
      <c r="A67" s="113">
        <v>1</v>
      </c>
      <c r="B67" s="171" t="s">
        <v>51</v>
      </c>
      <c r="C67" s="40"/>
      <c r="D67" s="40"/>
      <c r="E67" s="172">
        <v>156000</v>
      </c>
    </row>
    <row r="68" spans="1:5" ht="38.25">
      <c r="A68" s="113">
        <v>2</v>
      </c>
      <c r="B68" s="168" t="s">
        <v>52</v>
      </c>
      <c r="C68" s="40"/>
      <c r="D68" s="40"/>
      <c r="E68" s="172">
        <v>45600</v>
      </c>
    </row>
    <row r="69" spans="1:5" ht="51">
      <c r="A69" s="113">
        <v>3</v>
      </c>
      <c r="B69" s="168" t="s">
        <v>202</v>
      </c>
      <c r="C69" s="121"/>
      <c r="D69" s="65"/>
      <c r="E69" s="172">
        <v>70000</v>
      </c>
    </row>
    <row r="70" spans="1:5" ht="25.5">
      <c r="A70" s="113">
        <v>4</v>
      </c>
      <c r="B70" s="168" t="s">
        <v>203</v>
      </c>
      <c r="C70" s="121"/>
      <c r="D70" s="65"/>
      <c r="E70" s="172">
        <v>1000</v>
      </c>
    </row>
    <row r="71" spans="1:5" ht="51">
      <c r="A71" s="113">
        <v>5</v>
      </c>
      <c r="B71" s="168" t="s">
        <v>204</v>
      </c>
      <c r="C71" s="121"/>
      <c r="D71" s="65"/>
      <c r="E71" s="111">
        <v>70000</v>
      </c>
    </row>
    <row r="72" spans="1:5" ht="25.5">
      <c r="A72" s="113">
        <v>6</v>
      </c>
      <c r="B72" s="168" t="s">
        <v>205</v>
      </c>
      <c r="C72" s="121"/>
      <c r="D72" s="65"/>
      <c r="E72" s="172">
        <v>160000</v>
      </c>
    </row>
    <row r="73" spans="1:5" ht="38.25">
      <c r="A73" s="113">
        <v>7</v>
      </c>
      <c r="B73" s="168" t="s">
        <v>53</v>
      </c>
      <c r="C73" s="121"/>
      <c r="D73" s="65"/>
      <c r="E73" s="172">
        <v>40000</v>
      </c>
    </row>
    <row r="74" spans="1:5" ht="38.25">
      <c r="A74" s="113">
        <v>8</v>
      </c>
      <c r="B74" s="168" t="s">
        <v>54</v>
      </c>
      <c r="C74" s="121"/>
      <c r="D74" s="65"/>
      <c r="E74" s="172">
        <v>50000</v>
      </c>
    </row>
    <row r="75" spans="1:5" ht="38.25">
      <c r="A75" s="113">
        <v>9</v>
      </c>
      <c r="B75" s="168" t="s">
        <v>206</v>
      </c>
      <c r="C75" s="121"/>
      <c r="D75" s="65"/>
      <c r="E75" s="172">
        <v>35000</v>
      </c>
    </row>
    <row r="76" spans="1:5" ht="51">
      <c r="A76" s="113">
        <v>10</v>
      </c>
      <c r="B76" s="168" t="s">
        <v>207</v>
      </c>
      <c r="C76" s="121"/>
      <c r="D76" s="65"/>
      <c r="E76" s="172">
        <v>11900</v>
      </c>
    </row>
    <row r="77" spans="1:5" ht="38.25">
      <c r="A77" s="113">
        <v>11</v>
      </c>
      <c r="B77" s="168" t="s">
        <v>208</v>
      </c>
      <c r="C77" s="121"/>
      <c r="D77" s="65"/>
      <c r="E77" s="172">
        <v>44700</v>
      </c>
    </row>
    <row r="78" spans="1:5" ht="38.25">
      <c r="A78" s="113">
        <v>12</v>
      </c>
      <c r="B78" s="168" t="s">
        <v>209</v>
      </c>
      <c r="C78" s="121"/>
      <c r="D78" s="65"/>
      <c r="E78" s="172">
        <v>11900</v>
      </c>
    </row>
    <row r="79" spans="1:5" ht="25.5">
      <c r="A79" s="113">
        <v>13</v>
      </c>
      <c r="B79" s="168" t="s">
        <v>130</v>
      </c>
      <c r="C79" s="121"/>
      <c r="D79" s="65"/>
      <c r="E79" s="172">
        <v>55000</v>
      </c>
    </row>
    <row r="80" spans="1:5" ht="56.25" customHeight="1">
      <c r="A80" s="113">
        <v>14</v>
      </c>
      <c r="B80" s="168" t="s">
        <v>210</v>
      </c>
      <c r="C80" s="121"/>
      <c r="D80" s="65"/>
      <c r="E80" s="172">
        <v>1000</v>
      </c>
    </row>
    <row r="81" spans="1:5" ht="25.5">
      <c r="A81" s="113">
        <v>15</v>
      </c>
      <c r="B81" s="168" t="s">
        <v>55</v>
      </c>
      <c r="C81" s="121"/>
      <c r="D81" s="65"/>
      <c r="E81" s="172">
        <v>1000</v>
      </c>
    </row>
    <row r="82" spans="1:5" ht="51">
      <c r="A82" s="113">
        <v>16</v>
      </c>
      <c r="B82" s="168" t="s">
        <v>211</v>
      </c>
      <c r="C82" s="121"/>
      <c r="D82" s="65"/>
      <c r="E82" s="172">
        <v>1000</v>
      </c>
    </row>
    <row r="83" spans="1:5" ht="36.75" customHeight="1">
      <c r="A83" s="113">
        <v>17</v>
      </c>
      <c r="B83" s="168" t="s">
        <v>212</v>
      </c>
      <c r="C83" s="121"/>
      <c r="D83" s="65"/>
      <c r="E83" s="172">
        <v>1000</v>
      </c>
    </row>
    <row r="84" spans="1:5" ht="38.25">
      <c r="A84" s="113">
        <v>18</v>
      </c>
      <c r="B84" s="158" t="s">
        <v>213</v>
      </c>
      <c r="C84" s="121"/>
      <c r="D84" s="65"/>
      <c r="E84" s="172">
        <v>1000</v>
      </c>
    </row>
    <row r="85" spans="1:5" s="12" customFormat="1" ht="25.5">
      <c r="A85" s="113">
        <v>19</v>
      </c>
      <c r="B85" s="122" t="s">
        <v>58</v>
      </c>
      <c r="C85" s="121"/>
      <c r="D85" s="65"/>
      <c r="E85" s="172">
        <v>1000</v>
      </c>
    </row>
    <row r="86" spans="1:5" ht="51">
      <c r="A86" s="113">
        <v>20</v>
      </c>
      <c r="B86" s="122" t="s">
        <v>214</v>
      </c>
      <c r="C86" s="121"/>
      <c r="D86" s="65"/>
      <c r="E86" s="172">
        <v>1000</v>
      </c>
    </row>
    <row r="87" spans="1:5" ht="24.75" customHeight="1">
      <c r="A87" s="113">
        <v>21</v>
      </c>
      <c r="B87" s="171" t="s">
        <v>215</v>
      </c>
      <c r="C87" s="121"/>
      <c r="D87" s="65"/>
      <c r="E87" s="172">
        <v>1000</v>
      </c>
    </row>
    <row r="88" spans="1:5" ht="24.75" customHeight="1">
      <c r="A88" s="113">
        <v>22</v>
      </c>
      <c r="B88" s="168" t="s">
        <v>216</v>
      </c>
      <c r="C88" s="121"/>
      <c r="D88" s="65"/>
      <c r="E88" s="172">
        <v>1000</v>
      </c>
    </row>
    <row r="89" spans="1:5" ht="45" customHeight="1">
      <c r="A89" s="113">
        <v>23</v>
      </c>
      <c r="B89" s="168" t="s">
        <v>217</v>
      </c>
      <c r="C89" s="121"/>
      <c r="D89" s="65"/>
      <c r="E89" s="172">
        <v>1000</v>
      </c>
    </row>
    <row r="90" spans="1:5" ht="24.75" customHeight="1">
      <c r="A90" s="113">
        <v>24</v>
      </c>
      <c r="B90" s="168" t="s">
        <v>218</v>
      </c>
      <c r="C90" s="121"/>
      <c r="D90" s="65"/>
      <c r="E90" s="172">
        <v>1000</v>
      </c>
    </row>
    <row r="91" spans="1:5" ht="24.75" customHeight="1">
      <c r="A91" s="113">
        <v>25</v>
      </c>
      <c r="B91" s="168" t="s">
        <v>56</v>
      </c>
      <c r="C91" s="121"/>
      <c r="D91" s="65"/>
      <c r="E91" s="172">
        <v>1000</v>
      </c>
    </row>
    <row r="92" spans="1:5" ht="24.75" customHeight="1">
      <c r="A92" s="113">
        <v>26</v>
      </c>
      <c r="B92" s="168" t="s">
        <v>193</v>
      </c>
      <c r="C92" s="121"/>
      <c r="D92" s="65"/>
      <c r="E92" s="172">
        <v>19000</v>
      </c>
    </row>
    <row r="93" spans="1:5" ht="46.5" customHeight="1">
      <c r="A93" s="113">
        <v>27</v>
      </c>
      <c r="B93" s="168" t="s">
        <v>57</v>
      </c>
      <c r="C93" s="121"/>
      <c r="D93" s="65"/>
      <c r="E93" s="172">
        <v>1000</v>
      </c>
    </row>
    <row r="94" spans="1:5" s="12" customFormat="1" ht="17.25" customHeight="1">
      <c r="A94" s="278" t="s">
        <v>26</v>
      </c>
      <c r="B94" s="279"/>
      <c r="C94" s="257" t="s">
        <v>7</v>
      </c>
      <c r="D94" s="258"/>
      <c r="E94" s="67">
        <f>SUM(E95:E118)</f>
        <v>1630320</v>
      </c>
    </row>
    <row r="95" spans="1:5" s="12" customFormat="1" ht="12.75">
      <c r="A95" s="113">
        <v>1</v>
      </c>
      <c r="B95" s="158" t="s">
        <v>59</v>
      </c>
      <c r="C95" s="121"/>
      <c r="D95" s="65"/>
      <c r="E95" s="141">
        <v>130000</v>
      </c>
    </row>
    <row r="96" spans="1:5" ht="38.25">
      <c r="A96" s="113">
        <v>2</v>
      </c>
      <c r="B96" s="158" t="s">
        <v>110</v>
      </c>
      <c r="C96" s="121"/>
      <c r="D96" s="65"/>
      <c r="E96" s="141">
        <v>100000</v>
      </c>
    </row>
    <row r="97" spans="1:5" ht="25.5">
      <c r="A97" s="113">
        <v>3</v>
      </c>
      <c r="B97" s="158" t="s">
        <v>60</v>
      </c>
      <c r="C97" s="121"/>
      <c r="D97" s="65"/>
      <c r="E97" s="141">
        <v>1000</v>
      </c>
    </row>
    <row r="98" spans="1:5" s="12" customFormat="1" ht="12.75">
      <c r="A98" s="113">
        <v>4</v>
      </c>
      <c r="B98" s="158" t="s">
        <v>61</v>
      </c>
      <c r="C98" s="121"/>
      <c r="D98" s="65"/>
      <c r="E98" s="141">
        <v>176840</v>
      </c>
    </row>
    <row r="99" spans="1:5" ht="12.75">
      <c r="A99" s="113">
        <v>5</v>
      </c>
      <c r="B99" s="158" t="s">
        <v>62</v>
      </c>
      <c r="C99" s="121"/>
      <c r="D99" s="65"/>
      <c r="E99" s="141">
        <v>27000</v>
      </c>
    </row>
    <row r="100" spans="1:5" ht="25.5">
      <c r="A100" s="113">
        <v>6</v>
      </c>
      <c r="B100" s="158" t="s">
        <v>63</v>
      </c>
      <c r="C100" s="121"/>
      <c r="D100" s="65"/>
      <c r="E100" s="141">
        <v>86000</v>
      </c>
    </row>
    <row r="101" spans="1:5" ht="114.75">
      <c r="A101" s="203">
        <v>7</v>
      </c>
      <c r="B101" s="220" t="s">
        <v>219</v>
      </c>
      <c r="C101" s="210"/>
      <c r="D101" s="214"/>
      <c r="E101" s="204">
        <v>154000</v>
      </c>
    </row>
    <row r="102" spans="1:5" ht="89.25">
      <c r="A102" s="203">
        <v>8</v>
      </c>
      <c r="B102" s="220" t="s">
        <v>220</v>
      </c>
      <c r="C102" s="210"/>
      <c r="D102" s="214"/>
      <c r="E102" s="204">
        <v>154000</v>
      </c>
    </row>
    <row r="103" spans="1:5" ht="63.75">
      <c r="A103" s="203">
        <v>9</v>
      </c>
      <c r="B103" s="220" t="s">
        <v>221</v>
      </c>
      <c r="C103" s="210"/>
      <c r="D103" s="214"/>
      <c r="E103" s="204">
        <v>154000</v>
      </c>
    </row>
    <row r="104" spans="1:5" ht="25.5">
      <c r="A104" s="40">
        <v>10</v>
      </c>
      <c r="B104" s="167" t="s">
        <v>222</v>
      </c>
      <c r="C104" s="121"/>
      <c r="D104" s="65"/>
      <c r="E104" s="141">
        <v>152320</v>
      </c>
    </row>
    <row r="105" spans="1:5" ht="38.25">
      <c r="A105" s="40">
        <v>11</v>
      </c>
      <c r="B105" s="167" t="s">
        <v>115</v>
      </c>
      <c r="C105" s="121"/>
      <c r="D105" s="65"/>
      <c r="E105" s="141">
        <v>157080</v>
      </c>
    </row>
    <row r="106" spans="1:5" ht="25.5">
      <c r="A106" s="113">
        <v>12</v>
      </c>
      <c r="B106" s="158" t="s">
        <v>223</v>
      </c>
      <c r="C106" s="121"/>
      <c r="D106" s="65"/>
      <c r="E106" s="141">
        <v>157080</v>
      </c>
    </row>
    <row r="107" spans="1:5" ht="12.75">
      <c r="A107" s="113">
        <v>13</v>
      </c>
      <c r="B107" s="158" t="s">
        <v>151</v>
      </c>
      <c r="C107" s="121"/>
      <c r="D107" s="65"/>
      <c r="E107" s="141">
        <v>156000</v>
      </c>
    </row>
    <row r="108" spans="1:5" ht="38.25">
      <c r="A108" s="221">
        <v>14</v>
      </c>
      <c r="B108" s="222" t="s">
        <v>328</v>
      </c>
      <c r="C108" s="210"/>
      <c r="D108" s="214"/>
      <c r="E108" s="204">
        <v>15000</v>
      </c>
    </row>
    <row r="109" spans="1:5" ht="25.5">
      <c r="A109" s="113">
        <v>15</v>
      </c>
      <c r="B109" s="158" t="s">
        <v>64</v>
      </c>
      <c r="C109" s="121"/>
      <c r="D109" s="65"/>
      <c r="E109" s="141">
        <v>1000</v>
      </c>
    </row>
    <row r="110" spans="1:5" s="12" customFormat="1" ht="12.75">
      <c r="A110" s="40">
        <v>16</v>
      </c>
      <c r="B110" s="168" t="s">
        <v>65</v>
      </c>
      <c r="C110" s="121"/>
      <c r="D110" s="65"/>
      <c r="E110" s="141">
        <v>1000</v>
      </c>
    </row>
    <row r="111" spans="1:5" s="12" customFormat="1" ht="12.75">
      <c r="A111" s="40">
        <v>17</v>
      </c>
      <c r="B111" s="168" t="s">
        <v>66</v>
      </c>
      <c r="C111" s="121"/>
      <c r="D111" s="65"/>
      <c r="E111" s="141">
        <v>1000</v>
      </c>
    </row>
    <row r="112" spans="1:5" s="12" customFormat="1" ht="25.5">
      <c r="A112" s="40">
        <v>18</v>
      </c>
      <c r="B112" s="168" t="s">
        <v>67</v>
      </c>
      <c r="C112" s="121"/>
      <c r="D112" s="65"/>
      <c r="E112" s="141">
        <v>1000</v>
      </c>
    </row>
    <row r="113" spans="1:5" s="12" customFormat="1" ht="25.5">
      <c r="A113" s="123">
        <v>19</v>
      </c>
      <c r="B113" s="169" t="s">
        <v>224</v>
      </c>
      <c r="C113" s="124"/>
      <c r="D113" s="125"/>
      <c r="E113" s="141">
        <v>1000</v>
      </c>
    </row>
    <row r="114" spans="1:5" s="12" customFormat="1" ht="63.75">
      <c r="A114" s="123">
        <v>20</v>
      </c>
      <c r="B114" s="169" t="s">
        <v>225</v>
      </c>
      <c r="C114" s="124"/>
      <c r="D114" s="125"/>
      <c r="E114" s="141">
        <v>1000</v>
      </c>
    </row>
    <row r="115" spans="1:5" s="12" customFormat="1" ht="114.75">
      <c r="A115" s="126">
        <v>21</v>
      </c>
      <c r="B115" s="168" t="s">
        <v>226</v>
      </c>
      <c r="C115" s="124"/>
      <c r="D115" s="125"/>
      <c r="E115" s="141">
        <v>1000</v>
      </c>
    </row>
    <row r="116" spans="1:5" s="12" customFormat="1" ht="89.25">
      <c r="A116" s="126">
        <v>22</v>
      </c>
      <c r="B116" s="168" t="s">
        <v>227</v>
      </c>
      <c r="C116" s="124"/>
      <c r="D116" s="125"/>
      <c r="E116" s="141">
        <v>1000</v>
      </c>
    </row>
    <row r="117" spans="1:5" s="12" customFormat="1" ht="38.25">
      <c r="A117" s="123">
        <v>23</v>
      </c>
      <c r="B117" s="170" t="s">
        <v>154</v>
      </c>
      <c r="C117" s="124"/>
      <c r="D117" s="125"/>
      <c r="E117" s="141">
        <v>1000</v>
      </c>
    </row>
    <row r="118" spans="1:5" s="12" customFormat="1" ht="13.5" thickBot="1">
      <c r="A118" s="123">
        <v>24</v>
      </c>
      <c r="B118" s="170" t="s">
        <v>185</v>
      </c>
      <c r="C118" s="124"/>
      <c r="D118" s="125"/>
      <c r="E118" s="141">
        <v>1000</v>
      </c>
    </row>
    <row r="119" spans="1:5" ht="13.5" thickBot="1">
      <c r="A119" s="286" t="s">
        <v>28</v>
      </c>
      <c r="B119" s="287"/>
      <c r="C119" s="291" t="s">
        <v>7</v>
      </c>
      <c r="D119" s="292"/>
      <c r="E119" s="46">
        <f>SUM(E120:E125)</f>
        <v>328661</v>
      </c>
    </row>
    <row r="120" spans="1:5" ht="51">
      <c r="A120" s="113">
        <v>1</v>
      </c>
      <c r="B120" s="157" t="s">
        <v>228</v>
      </c>
      <c r="C120" s="40"/>
      <c r="D120" s="40"/>
      <c r="E120" s="144">
        <v>154581</v>
      </c>
    </row>
    <row r="121" spans="1:5" ht="12.75">
      <c r="A121" s="113">
        <v>2</v>
      </c>
      <c r="B121" s="157" t="s">
        <v>199</v>
      </c>
      <c r="C121" s="40"/>
      <c r="D121" s="40"/>
      <c r="E121" s="144">
        <v>7500</v>
      </c>
    </row>
    <row r="122" spans="1:5" ht="12.75">
      <c r="A122" s="113">
        <v>3</v>
      </c>
      <c r="B122" s="157" t="s">
        <v>200</v>
      </c>
      <c r="C122" s="40"/>
      <c r="D122" s="40"/>
      <c r="E122" s="144">
        <v>7500</v>
      </c>
    </row>
    <row r="123" spans="1:5" ht="12.75">
      <c r="A123" s="113">
        <v>4</v>
      </c>
      <c r="B123" s="157" t="s">
        <v>229</v>
      </c>
      <c r="C123" s="40"/>
      <c r="D123" s="40"/>
      <c r="E123" s="144">
        <v>157080</v>
      </c>
    </row>
    <row r="124" spans="1:5" ht="38.25">
      <c r="A124" s="113">
        <v>5</v>
      </c>
      <c r="B124" s="166" t="s">
        <v>230</v>
      </c>
      <c r="C124" s="40"/>
      <c r="D124" s="40"/>
      <c r="E124" s="144">
        <v>1000</v>
      </c>
    </row>
    <row r="125" spans="1:5" ht="13.5" thickBot="1">
      <c r="A125" s="113">
        <v>6</v>
      </c>
      <c r="B125" s="166" t="s">
        <v>231</v>
      </c>
      <c r="C125" s="40"/>
      <c r="D125" s="40"/>
      <c r="E125" s="144">
        <v>1000</v>
      </c>
    </row>
    <row r="126" spans="1:5" ht="13.5" thickBot="1">
      <c r="A126" s="278" t="s">
        <v>29</v>
      </c>
      <c r="B126" s="279"/>
      <c r="C126" s="257" t="s">
        <v>7</v>
      </c>
      <c r="D126" s="288"/>
      <c r="E126" s="46">
        <f>SUM(E127:E176)</f>
        <v>1770319</v>
      </c>
    </row>
    <row r="127" spans="1:5" ht="12.75">
      <c r="A127" s="112">
        <v>1</v>
      </c>
      <c r="B127" s="155" t="s">
        <v>68</v>
      </c>
      <c r="C127" s="121"/>
      <c r="D127" s="65"/>
      <c r="E127" s="111">
        <v>290000</v>
      </c>
    </row>
    <row r="128" spans="1:5" ht="25.5">
      <c r="A128" s="201">
        <v>2</v>
      </c>
      <c r="B128" s="213" t="s">
        <v>318</v>
      </c>
      <c r="C128" s="210"/>
      <c r="D128" s="214"/>
      <c r="E128" s="215">
        <v>100000</v>
      </c>
    </row>
    <row r="129" spans="1:5" ht="38.25">
      <c r="A129" s="201">
        <v>3</v>
      </c>
      <c r="B129" s="213" t="s">
        <v>321</v>
      </c>
      <c r="C129" s="210"/>
      <c r="D129" s="214"/>
      <c r="E129" s="215">
        <v>30000</v>
      </c>
    </row>
    <row r="130" spans="1:5" ht="12.75">
      <c r="A130" s="112">
        <v>4</v>
      </c>
      <c r="B130" s="157" t="s">
        <v>69</v>
      </c>
      <c r="C130" s="121"/>
      <c r="D130" s="65"/>
      <c r="E130" s="156">
        <v>1000</v>
      </c>
    </row>
    <row r="131" spans="1:5" s="12" customFormat="1" ht="12.75">
      <c r="A131" s="112">
        <v>5</v>
      </c>
      <c r="B131" s="157" t="s">
        <v>70</v>
      </c>
      <c r="C131" s="121"/>
      <c r="D131" s="65"/>
      <c r="E131" s="156">
        <v>1000</v>
      </c>
    </row>
    <row r="132" spans="1:5" s="12" customFormat="1" ht="12.75">
      <c r="A132" s="112">
        <v>6</v>
      </c>
      <c r="B132" s="157" t="s">
        <v>71</v>
      </c>
      <c r="C132" s="121"/>
      <c r="D132" s="65"/>
      <c r="E132" s="156">
        <v>157000</v>
      </c>
    </row>
    <row r="133" spans="1:5" s="12" customFormat="1" ht="12.75">
      <c r="A133" s="112">
        <v>7</v>
      </c>
      <c r="B133" s="157" t="s">
        <v>72</v>
      </c>
      <c r="C133" s="121"/>
      <c r="D133" s="65"/>
      <c r="E133" s="156">
        <v>1000</v>
      </c>
    </row>
    <row r="134" spans="1:5" s="12" customFormat="1" ht="12.75">
      <c r="A134" s="112">
        <v>8</v>
      </c>
      <c r="B134" s="157" t="s">
        <v>197</v>
      </c>
      <c r="C134" s="121"/>
      <c r="D134" s="65"/>
      <c r="E134" s="156">
        <v>1000</v>
      </c>
    </row>
    <row r="135" spans="1:5" s="12" customFormat="1" ht="25.5">
      <c r="A135" s="112">
        <v>9</v>
      </c>
      <c r="B135" s="157" t="s">
        <v>73</v>
      </c>
      <c r="C135" s="121"/>
      <c r="D135" s="65"/>
      <c r="E135" s="156">
        <v>1000</v>
      </c>
    </row>
    <row r="136" spans="1:5" s="12" customFormat="1" ht="25.5">
      <c r="A136" s="112">
        <v>10</v>
      </c>
      <c r="B136" s="157" t="s">
        <v>74</v>
      </c>
      <c r="C136" s="121"/>
      <c r="D136" s="65"/>
      <c r="E136" s="156">
        <v>1000</v>
      </c>
    </row>
    <row r="137" spans="1:5" s="41" customFormat="1" ht="25.5">
      <c r="A137" s="112">
        <v>11</v>
      </c>
      <c r="B137" s="158" t="s">
        <v>235</v>
      </c>
      <c r="C137" s="121"/>
      <c r="D137" s="65"/>
      <c r="E137" s="141">
        <v>154700</v>
      </c>
    </row>
    <row r="138" spans="1:5" s="12" customFormat="1" ht="25.5">
      <c r="A138" s="112">
        <v>12</v>
      </c>
      <c r="B138" s="157" t="s">
        <v>236</v>
      </c>
      <c r="C138" s="121"/>
      <c r="D138" s="65"/>
      <c r="E138" s="156">
        <v>154819</v>
      </c>
    </row>
    <row r="139" spans="1:5" s="12" customFormat="1" ht="25.5">
      <c r="A139" s="112">
        <v>13</v>
      </c>
      <c r="B139" s="152" t="s">
        <v>75</v>
      </c>
      <c r="C139" s="121"/>
      <c r="D139" s="65"/>
      <c r="E139" s="156">
        <v>15000</v>
      </c>
    </row>
    <row r="140" spans="1:5" s="12" customFormat="1" ht="63.75">
      <c r="A140" s="112">
        <v>14</v>
      </c>
      <c r="B140" s="157" t="s">
        <v>126</v>
      </c>
      <c r="C140" s="121"/>
      <c r="D140" s="65"/>
      <c r="E140" s="141">
        <v>24000</v>
      </c>
    </row>
    <row r="141" spans="1:5" s="12" customFormat="1" ht="25.5">
      <c r="A141" s="112">
        <v>15</v>
      </c>
      <c r="B141" s="157" t="s">
        <v>129</v>
      </c>
      <c r="C141" s="121"/>
      <c r="D141" s="65"/>
      <c r="E141" s="141">
        <v>12000</v>
      </c>
    </row>
    <row r="142" spans="1:5" s="12" customFormat="1" ht="25.5">
      <c r="A142" s="112">
        <v>16</v>
      </c>
      <c r="B142" s="157" t="s">
        <v>237</v>
      </c>
      <c r="C142" s="121"/>
      <c r="D142" s="65"/>
      <c r="E142" s="141">
        <v>40000</v>
      </c>
    </row>
    <row r="143" spans="1:5" s="41" customFormat="1" ht="25.5">
      <c r="A143" s="112">
        <v>17</v>
      </c>
      <c r="B143" s="157" t="s">
        <v>118</v>
      </c>
      <c r="C143" s="121"/>
      <c r="D143" s="65"/>
      <c r="E143" s="42">
        <v>40000</v>
      </c>
    </row>
    <row r="144" spans="1:5" s="41" customFormat="1" ht="25.5">
      <c r="A144" s="112">
        <v>18</v>
      </c>
      <c r="B144" s="157" t="s">
        <v>119</v>
      </c>
      <c r="C144" s="121"/>
      <c r="D144" s="65"/>
      <c r="E144" s="42">
        <v>40000</v>
      </c>
    </row>
    <row r="145" spans="1:5" s="41" customFormat="1" ht="25.5">
      <c r="A145" s="112">
        <v>19</v>
      </c>
      <c r="B145" s="157" t="s">
        <v>238</v>
      </c>
      <c r="C145" s="121"/>
      <c r="D145" s="65"/>
      <c r="E145" s="42">
        <v>40000</v>
      </c>
    </row>
    <row r="146" spans="1:5" s="41" customFormat="1" ht="25.5">
      <c r="A146" s="112">
        <v>20</v>
      </c>
      <c r="B146" s="157" t="s">
        <v>189</v>
      </c>
      <c r="C146" s="121"/>
      <c r="D146" s="65"/>
      <c r="E146" s="42">
        <v>50000</v>
      </c>
    </row>
    <row r="147" spans="1:5" s="41" customFormat="1" ht="51">
      <c r="A147" s="112">
        <v>21</v>
      </c>
      <c r="B147" s="157" t="s">
        <v>239</v>
      </c>
      <c r="C147" s="121"/>
      <c r="D147" s="65"/>
      <c r="E147" s="159">
        <v>142800</v>
      </c>
    </row>
    <row r="148" spans="1:5" s="41" customFormat="1" ht="30.75" customHeight="1">
      <c r="A148" s="112">
        <v>22</v>
      </c>
      <c r="B148" s="157" t="s">
        <v>191</v>
      </c>
      <c r="C148" s="121"/>
      <c r="D148" s="65"/>
      <c r="E148" s="159">
        <v>140000</v>
      </c>
    </row>
    <row r="149" spans="1:5" s="41" customFormat="1" ht="25.5">
      <c r="A149" s="112">
        <v>23</v>
      </c>
      <c r="B149" s="157" t="s">
        <v>116</v>
      </c>
      <c r="C149" s="121"/>
      <c r="D149" s="65"/>
      <c r="E149" s="159">
        <v>1000</v>
      </c>
    </row>
    <row r="150" spans="1:5" s="41" customFormat="1" ht="25.5">
      <c r="A150" s="112">
        <v>24</v>
      </c>
      <c r="B150" s="157" t="s">
        <v>117</v>
      </c>
      <c r="C150" s="121"/>
      <c r="D150" s="65"/>
      <c r="E150" s="159">
        <v>1000</v>
      </c>
    </row>
    <row r="151" spans="1:5" s="41" customFormat="1" ht="31.5" customHeight="1">
      <c r="A151" s="112">
        <v>25</v>
      </c>
      <c r="B151" s="157" t="s">
        <v>254</v>
      </c>
      <c r="C151" s="121"/>
      <c r="D151" s="65"/>
      <c r="E151" s="159">
        <v>85000</v>
      </c>
    </row>
    <row r="152" spans="1:5" s="41" customFormat="1" ht="40.5" customHeight="1">
      <c r="A152" s="112">
        <v>26</v>
      </c>
      <c r="B152" s="157" t="s">
        <v>259</v>
      </c>
      <c r="C152" s="121"/>
      <c r="D152" s="65"/>
      <c r="E152" s="159">
        <v>2000</v>
      </c>
    </row>
    <row r="153" spans="1:5" s="41" customFormat="1" ht="40.5" customHeight="1">
      <c r="A153" s="112">
        <v>27</v>
      </c>
      <c r="B153" s="157" t="s">
        <v>240</v>
      </c>
      <c r="C153" s="121"/>
      <c r="D153" s="65"/>
      <c r="E153" s="159">
        <v>24000</v>
      </c>
    </row>
    <row r="154" spans="1:5" s="41" customFormat="1" ht="25.5" customHeight="1">
      <c r="A154" s="112">
        <v>28</v>
      </c>
      <c r="B154" s="160" t="s">
        <v>241</v>
      </c>
      <c r="C154" s="121"/>
      <c r="D154" s="65"/>
      <c r="E154" s="161">
        <v>1000</v>
      </c>
    </row>
    <row r="155" spans="1:5" s="41" customFormat="1" ht="25.5">
      <c r="A155" s="112">
        <v>29</v>
      </c>
      <c r="B155" s="160" t="s">
        <v>194</v>
      </c>
      <c r="C155" s="121"/>
      <c r="D155" s="65"/>
      <c r="E155" s="161">
        <v>1000</v>
      </c>
    </row>
    <row r="156" spans="1:5" s="12" customFormat="1" ht="12.75">
      <c r="A156" s="112">
        <v>30</v>
      </c>
      <c r="B156" s="157" t="s">
        <v>76</v>
      </c>
      <c r="C156" s="121"/>
      <c r="D156" s="65"/>
      <c r="E156" s="42">
        <v>12000</v>
      </c>
    </row>
    <row r="157" spans="1:5" s="12" customFormat="1" ht="25.5">
      <c r="A157" s="201">
        <v>31</v>
      </c>
      <c r="B157" s="213" t="s">
        <v>319</v>
      </c>
      <c r="C157" s="210"/>
      <c r="D157" s="214"/>
      <c r="E157" s="208">
        <v>1000</v>
      </c>
    </row>
    <row r="158" spans="1:5" s="12" customFormat="1" ht="38.25">
      <c r="A158" s="201">
        <v>32</v>
      </c>
      <c r="B158" s="213" t="s">
        <v>322</v>
      </c>
      <c r="C158" s="210"/>
      <c r="D158" s="214"/>
      <c r="E158" s="208">
        <v>1000</v>
      </c>
    </row>
    <row r="159" spans="1:5" s="12" customFormat="1" ht="33.75" customHeight="1">
      <c r="A159" s="112">
        <v>33</v>
      </c>
      <c r="B159" s="157" t="s">
        <v>77</v>
      </c>
      <c r="C159" s="121"/>
      <c r="D159" s="65"/>
      <c r="E159" s="42">
        <v>133000</v>
      </c>
    </row>
    <row r="160" spans="1:5" s="12" customFormat="1" ht="25.5">
      <c r="A160" s="112">
        <v>34</v>
      </c>
      <c r="B160" s="157" t="s">
        <v>78</v>
      </c>
      <c r="C160" s="121"/>
      <c r="D160" s="65"/>
      <c r="E160" s="42">
        <v>17000</v>
      </c>
    </row>
    <row r="161" spans="1:5" s="12" customFormat="1" ht="25.5">
      <c r="A161" s="112">
        <v>35</v>
      </c>
      <c r="B161" s="157" t="s">
        <v>188</v>
      </c>
      <c r="C161" s="121"/>
      <c r="D161" s="65"/>
      <c r="E161" s="42">
        <v>1000</v>
      </c>
    </row>
    <row r="162" spans="1:5" s="12" customFormat="1" ht="12.75">
      <c r="A162" s="112">
        <v>36</v>
      </c>
      <c r="B162" s="157" t="s">
        <v>79</v>
      </c>
      <c r="C162" s="121"/>
      <c r="D162" s="65"/>
      <c r="E162" s="42">
        <v>1000</v>
      </c>
    </row>
    <row r="163" spans="1:5" s="12" customFormat="1" ht="25.5">
      <c r="A163" s="112">
        <v>37</v>
      </c>
      <c r="B163" s="157" t="s">
        <v>128</v>
      </c>
      <c r="C163" s="121"/>
      <c r="D163" s="65"/>
      <c r="E163" s="42">
        <v>12000</v>
      </c>
    </row>
    <row r="164" spans="1:5" s="12" customFormat="1" ht="27.75" customHeight="1">
      <c r="A164" s="112">
        <v>38</v>
      </c>
      <c r="B164" s="157" t="s">
        <v>80</v>
      </c>
      <c r="C164" s="121"/>
      <c r="D164" s="65"/>
      <c r="E164" s="42">
        <v>12000</v>
      </c>
    </row>
    <row r="165" spans="1:5" s="12" customFormat="1" ht="28.5" customHeight="1">
      <c r="A165" s="112">
        <v>39</v>
      </c>
      <c r="B165" s="157" t="s">
        <v>242</v>
      </c>
      <c r="C165" s="121"/>
      <c r="D165" s="65"/>
      <c r="E165" s="42">
        <v>1000</v>
      </c>
    </row>
    <row r="166" spans="1:5" s="12" customFormat="1" ht="25.5">
      <c r="A166" s="112">
        <v>40</v>
      </c>
      <c r="B166" s="157" t="s">
        <v>153</v>
      </c>
      <c r="C166" s="121"/>
      <c r="D166" s="65"/>
      <c r="E166" s="42">
        <v>1000</v>
      </c>
    </row>
    <row r="167" spans="1:5" s="12" customFormat="1" ht="51">
      <c r="A167" s="112">
        <v>41</v>
      </c>
      <c r="B167" s="157" t="s">
        <v>243</v>
      </c>
      <c r="C167" s="121"/>
      <c r="D167" s="65"/>
      <c r="E167" s="42">
        <v>1000</v>
      </c>
    </row>
    <row r="168" spans="1:5" s="12" customFormat="1" ht="25.5">
      <c r="A168" s="112">
        <v>42</v>
      </c>
      <c r="B168" s="157" t="s">
        <v>155</v>
      </c>
      <c r="C168" s="121"/>
      <c r="D168" s="65"/>
      <c r="E168" s="42">
        <v>1000</v>
      </c>
    </row>
    <row r="169" spans="1:5" s="12" customFormat="1" ht="25.5">
      <c r="A169" s="112">
        <v>43</v>
      </c>
      <c r="B169" s="162" t="s">
        <v>156</v>
      </c>
      <c r="C169" s="124"/>
      <c r="D169" s="125"/>
      <c r="E169" s="163">
        <v>1000</v>
      </c>
    </row>
    <row r="170" spans="1:5" s="12" customFormat="1" ht="12.75">
      <c r="A170" s="112">
        <v>44</v>
      </c>
      <c r="B170" s="162" t="s">
        <v>157</v>
      </c>
      <c r="C170" s="124"/>
      <c r="D170" s="125"/>
      <c r="E170" s="163">
        <v>1000</v>
      </c>
    </row>
    <row r="171" spans="1:5" s="12" customFormat="1" ht="12.75">
      <c r="A171" s="112">
        <v>45</v>
      </c>
      <c r="B171" s="164" t="s">
        <v>158</v>
      </c>
      <c r="C171" s="124"/>
      <c r="D171" s="125"/>
      <c r="E171" s="163">
        <v>1000</v>
      </c>
    </row>
    <row r="172" spans="1:5" s="12" customFormat="1" ht="63.75">
      <c r="A172" s="112">
        <v>46</v>
      </c>
      <c r="B172" s="165" t="s">
        <v>127</v>
      </c>
      <c r="C172" s="124"/>
      <c r="D172" s="125"/>
      <c r="E172" s="163">
        <v>18000</v>
      </c>
    </row>
    <row r="173" spans="1:5" s="12" customFormat="1" ht="25.5">
      <c r="A173" s="112">
        <v>47</v>
      </c>
      <c r="B173" s="165" t="s">
        <v>255</v>
      </c>
      <c r="C173" s="124"/>
      <c r="D173" s="125"/>
      <c r="E173" s="163">
        <v>1000</v>
      </c>
    </row>
    <row r="174" spans="1:5" s="12" customFormat="1" ht="25.5">
      <c r="A174" s="112">
        <v>48</v>
      </c>
      <c r="B174" s="165" t="s">
        <v>256</v>
      </c>
      <c r="C174" s="124"/>
      <c r="D174" s="125"/>
      <c r="E174" s="163">
        <v>1000</v>
      </c>
    </row>
    <row r="175" spans="1:5" s="12" customFormat="1" ht="25.5">
      <c r="A175" s="112">
        <v>49</v>
      </c>
      <c r="B175" s="165" t="s">
        <v>257</v>
      </c>
      <c r="C175" s="124"/>
      <c r="D175" s="125"/>
      <c r="E175" s="163">
        <v>1000</v>
      </c>
    </row>
    <row r="176" spans="1:5" s="12" customFormat="1" ht="25.5">
      <c r="A176" s="112">
        <v>50</v>
      </c>
      <c r="B176" s="43" t="s">
        <v>258</v>
      </c>
      <c r="C176" s="121"/>
      <c r="D176" s="65"/>
      <c r="E176" s="42">
        <v>1000</v>
      </c>
    </row>
    <row r="177" spans="1:5" s="12" customFormat="1" ht="12.75">
      <c r="A177" s="293" t="s">
        <v>290</v>
      </c>
      <c r="B177" s="294"/>
      <c r="C177" s="359" t="s">
        <v>7</v>
      </c>
      <c r="D177" s="360"/>
      <c r="E177" s="187">
        <f>E178</f>
        <v>140000</v>
      </c>
    </row>
    <row r="178" spans="1:5" s="41" customFormat="1" ht="12.75">
      <c r="A178" s="65">
        <v>1</v>
      </c>
      <c r="B178" s="43" t="s">
        <v>305</v>
      </c>
      <c r="C178" s="121"/>
      <c r="D178" s="65"/>
      <c r="E178" s="42">
        <v>140000</v>
      </c>
    </row>
    <row r="179" spans="1:7" ht="18" customHeight="1" thickBot="1">
      <c r="A179" s="289" t="s">
        <v>10</v>
      </c>
      <c r="B179" s="290"/>
      <c r="C179" s="317" t="s">
        <v>7</v>
      </c>
      <c r="D179" s="318"/>
      <c r="E179" s="189">
        <f>SUM(E180:E221)</f>
        <v>1795580</v>
      </c>
      <c r="G179" s="3"/>
    </row>
    <row r="180" spans="1:5" ht="38.25">
      <c r="A180" s="112">
        <v>1</v>
      </c>
      <c r="B180" s="151" t="s">
        <v>152</v>
      </c>
      <c r="C180" s="40"/>
      <c r="D180" s="40"/>
      <c r="E180" s="141">
        <v>41500</v>
      </c>
    </row>
    <row r="181" spans="1:5" ht="63.75">
      <c r="A181" s="112">
        <v>2</v>
      </c>
      <c r="B181" s="151" t="s">
        <v>81</v>
      </c>
      <c r="C181" s="40"/>
      <c r="D181" s="40"/>
      <c r="E181" s="141">
        <v>88500</v>
      </c>
    </row>
    <row r="182" spans="1:5" ht="55.5" customHeight="1">
      <c r="A182" s="201">
        <v>3</v>
      </c>
      <c r="B182" s="202" t="s">
        <v>317</v>
      </c>
      <c r="C182" s="203"/>
      <c r="D182" s="203"/>
      <c r="E182" s="204">
        <v>1000</v>
      </c>
    </row>
    <row r="183" spans="1:5" s="12" customFormat="1" ht="76.5" customHeight="1">
      <c r="A183" s="112">
        <v>4</v>
      </c>
      <c r="B183" s="152" t="s">
        <v>245</v>
      </c>
      <c r="C183" s="40"/>
      <c r="D183" s="40"/>
      <c r="E183" s="141">
        <v>92500</v>
      </c>
    </row>
    <row r="184" spans="1:5" s="41" customFormat="1" ht="42" customHeight="1">
      <c r="A184" s="112">
        <v>5</v>
      </c>
      <c r="B184" s="152" t="s">
        <v>82</v>
      </c>
      <c r="C184" s="128"/>
      <c r="D184" s="128"/>
      <c r="E184" s="141">
        <v>1000</v>
      </c>
    </row>
    <row r="185" spans="1:5" ht="27.75" customHeight="1">
      <c r="A185" s="112">
        <v>6</v>
      </c>
      <c r="B185" s="153" t="s">
        <v>113</v>
      </c>
      <c r="C185" s="128"/>
      <c r="D185" s="128"/>
      <c r="E185" s="141">
        <v>1000</v>
      </c>
    </row>
    <row r="186" spans="1:5" ht="39.75" customHeight="1">
      <c r="A186" s="112">
        <v>7</v>
      </c>
      <c r="B186" s="153" t="s">
        <v>192</v>
      </c>
      <c r="C186" s="128"/>
      <c r="D186" s="128"/>
      <c r="E186" s="141">
        <v>1000</v>
      </c>
    </row>
    <row r="187" spans="1:5" ht="37.5" customHeight="1">
      <c r="A187" s="112">
        <v>8</v>
      </c>
      <c r="B187" s="153" t="s">
        <v>183</v>
      </c>
      <c r="C187" s="43"/>
      <c r="D187" s="43"/>
      <c r="E187" s="141">
        <v>157080</v>
      </c>
    </row>
    <row r="188" spans="1:5" ht="36.75" customHeight="1">
      <c r="A188" s="112">
        <v>9</v>
      </c>
      <c r="B188" s="153" t="s">
        <v>186</v>
      </c>
      <c r="C188" s="43"/>
      <c r="D188" s="122"/>
      <c r="E188" s="141">
        <v>112000</v>
      </c>
    </row>
    <row r="189" spans="1:5" s="41" customFormat="1" ht="13.5" customHeight="1">
      <c r="A189" s="112">
        <v>10</v>
      </c>
      <c r="B189" s="153" t="s">
        <v>246</v>
      </c>
      <c r="C189" s="43"/>
      <c r="D189" s="122"/>
      <c r="E189" s="141">
        <v>140000</v>
      </c>
    </row>
    <row r="190" spans="1:5" ht="25.5">
      <c r="A190" s="112">
        <v>11</v>
      </c>
      <c r="B190" s="151" t="s">
        <v>114</v>
      </c>
      <c r="C190" s="128"/>
      <c r="D190" s="128"/>
      <c r="E190" s="141">
        <v>5000</v>
      </c>
    </row>
    <row r="191" spans="1:5" ht="12.75">
      <c r="A191" s="112">
        <v>12</v>
      </c>
      <c r="B191" s="153" t="s">
        <v>247</v>
      </c>
      <c r="C191" s="128"/>
      <c r="D191" s="128"/>
      <c r="E191" s="141">
        <v>155000</v>
      </c>
    </row>
    <row r="192" spans="1:5" ht="25.5">
      <c r="A192" s="112">
        <v>13</v>
      </c>
      <c r="B192" s="151" t="s">
        <v>248</v>
      </c>
      <c r="C192" s="128"/>
      <c r="D192" s="128"/>
      <c r="E192" s="141">
        <v>34000</v>
      </c>
    </row>
    <row r="193" spans="1:5" ht="12.75">
      <c r="A193" s="112">
        <v>14</v>
      </c>
      <c r="B193" s="151" t="s">
        <v>83</v>
      </c>
      <c r="C193" s="128"/>
      <c r="D193" s="128"/>
      <c r="E193" s="141">
        <v>810000</v>
      </c>
    </row>
    <row r="194" spans="1:5" ht="38.25">
      <c r="A194" s="112">
        <v>15</v>
      </c>
      <c r="B194" s="154" t="s">
        <v>131</v>
      </c>
      <c r="C194" s="128"/>
      <c r="D194" s="128"/>
      <c r="E194" s="141">
        <v>12000</v>
      </c>
    </row>
    <row r="195" spans="1:5" ht="27" customHeight="1">
      <c r="A195" s="112">
        <v>16</v>
      </c>
      <c r="B195" s="151" t="s">
        <v>132</v>
      </c>
      <c r="C195" s="128"/>
      <c r="D195" s="128"/>
      <c r="E195" s="141">
        <v>1000</v>
      </c>
    </row>
    <row r="196" spans="1:5" ht="25.5">
      <c r="A196" s="112">
        <v>17</v>
      </c>
      <c r="B196" s="151" t="s">
        <v>133</v>
      </c>
      <c r="C196" s="128"/>
      <c r="D196" s="128"/>
      <c r="E196" s="141">
        <v>1000</v>
      </c>
    </row>
    <row r="197" spans="1:5" ht="25.5">
      <c r="A197" s="112">
        <v>18</v>
      </c>
      <c r="B197" s="151" t="s">
        <v>134</v>
      </c>
      <c r="C197" s="128"/>
      <c r="D197" s="128"/>
      <c r="E197" s="141">
        <v>1000</v>
      </c>
    </row>
    <row r="198" spans="1:5" ht="25.5">
      <c r="A198" s="112">
        <v>19</v>
      </c>
      <c r="B198" s="151" t="s">
        <v>135</v>
      </c>
      <c r="C198" s="128"/>
      <c r="D198" s="128"/>
      <c r="E198" s="141">
        <v>1000</v>
      </c>
    </row>
    <row r="199" spans="1:5" ht="25.5">
      <c r="A199" s="112">
        <v>20</v>
      </c>
      <c r="B199" s="151" t="s">
        <v>136</v>
      </c>
      <c r="C199" s="128"/>
      <c r="D199" s="128"/>
      <c r="E199" s="141">
        <v>15000</v>
      </c>
    </row>
    <row r="200" spans="1:5" ht="25.5">
      <c r="A200" s="112">
        <v>21</v>
      </c>
      <c r="B200" s="151" t="s">
        <v>195</v>
      </c>
      <c r="C200" s="128"/>
      <c r="D200" s="128"/>
      <c r="E200" s="141">
        <v>12000</v>
      </c>
    </row>
    <row r="201" spans="1:5" ht="25.5">
      <c r="A201" s="112">
        <v>22</v>
      </c>
      <c r="B201" s="151" t="s">
        <v>137</v>
      </c>
      <c r="C201" s="128"/>
      <c r="D201" s="128"/>
      <c r="E201" s="141">
        <v>16000</v>
      </c>
    </row>
    <row r="202" spans="1:5" ht="25.5">
      <c r="A202" s="112">
        <v>23</v>
      </c>
      <c r="B202" s="151" t="s">
        <v>138</v>
      </c>
      <c r="C202" s="128"/>
      <c r="D202" s="128"/>
      <c r="E202" s="141">
        <v>17000</v>
      </c>
    </row>
    <row r="203" spans="1:5" ht="25.5">
      <c r="A203" s="112">
        <v>24</v>
      </c>
      <c r="B203" s="151" t="s">
        <v>139</v>
      </c>
      <c r="C203" s="128"/>
      <c r="D203" s="128"/>
      <c r="E203" s="141">
        <v>1000</v>
      </c>
    </row>
    <row r="204" spans="1:5" ht="25.5">
      <c r="A204" s="112">
        <v>25</v>
      </c>
      <c r="B204" s="151" t="s">
        <v>140</v>
      </c>
      <c r="C204" s="128"/>
      <c r="D204" s="128"/>
      <c r="E204" s="141">
        <v>1000</v>
      </c>
    </row>
    <row r="205" spans="1:5" ht="25.5">
      <c r="A205" s="112">
        <v>26</v>
      </c>
      <c r="B205" s="151" t="s">
        <v>141</v>
      </c>
      <c r="C205" s="128"/>
      <c r="D205" s="128"/>
      <c r="E205" s="141">
        <v>1000</v>
      </c>
    </row>
    <row r="206" spans="1:5" ht="25.5">
      <c r="A206" s="112">
        <v>27</v>
      </c>
      <c r="B206" s="151" t="s">
        <v>142</v>
      </c>
      <c r="C206" s="128"/>
      <c r="D206" s="128"/>
      <c r="E206" s="141">
        <v>1000</v>
      </c>
    </row>
    <row r="207" spans="1:5" ht="25.5">
      <c r="A207" s="112">
        <v>28</v>
      </c>
      <c r="B207" s="151" t="s">
        <v>143</v>
      </c>
      <c r="C207" s="128"/>
      <c r="D207" s="128"/>
      <c r="E207" s="141">
        <v>1000</v>
      </c>
    </row>
    <row r="208" spans="1:5" ht="25.5">
      <c r="A208" s="112">
        <v>29</v>
      </c>
      <c r="B208" s="151" t="s">
        <v>144</v>
      </c>
      <c r="C208" s="128"/>
      <c r="D208" s="128"/>
      <c r="E208" s="141">
        <v>1000</v>
      </c>
    </row>
    <row r="209" spans="1:5" ht="25.5">
      <c r="A209" s="112">
        <v>30</v>
      </c>
      <c r="B209" s="151" t="s">
        <v>145</v>
      </c>
      <c r="C209" s="128"/>
      <c r="D209" s="128"/>
      <c r="E209" s="141">
        <v>1000</v>
      </c>
    </row>
    <row r="210" spans="1:5" ht="38.25">
      <c r="A210" s="112">
        <v>31</v>
      </c>
      <c r="B210" s="151" t="s">
        <v>146</v>
      </c>
      <c r="C210" s="128"/>
      <c r="D210" s="128"/>
      <c r="E210" s="141">
        <v>18000</v>
      </c>
    </row>
    <row r="211" spans="1:5" ht="38.25">
      <c r="A211" s="112">
        <v>32</v>
      </c>
      <c r="B211" s="151" t="s">
        <v>147</v>
      </c>
      <c r="C211" s="128"/>
      <c r="D211" s="128"/>
      <c r="E211" s="141">
        <v>18000</v>
      </c>
    </row>
    <row r="212" spans="1:5" ht="38.25">
      <c r="A212" s="112">
        <v>33</v>
      </c>
      <c r="B212" s="151" t="s">
        <v>148</v>
      </c>
      <c r="C212" s="128"/>
      <c r="D212" s="128"/>
      <c r="E212" s="141">
        <v>18000</v>
      </c>
    </row>
    <row r="213" spans="1:5" ht="25.5">
      <c r="A213" s="112">
        <v>34</v>
      </c>
      <c r="B213" s="151" t="s">
        <v>251</v>
      </c>
      <c r="C213" s="128"/>
      <c r="D213" s="128"/>
      <c r="E213" s="141">
        <v>11000</v>
      </c>
    </row>
    <row r="214" spans="1:5" ht="51">
      <c r="A214" s="112">
        <v>35</v>
      </c>
      <c r="B214" s="151" t="s">
        <v>149</v>
      </c>
      <c r="C214" s="128"/>
      <c r="D214" s="128"/>
      <c r="E214" s="141">
        <v>1000</v>
      </c>
    </row>
    <row r="215" spans="1:5" ht="38.25">
      <c r="A215" s="112">
        <v>36</v>
      </c>
      <c r="B215" s="151" t="s">
        <v>150</v>
      </c>
      <c r="C215" s="128"/>
      <c r="D215" s="128"/>
      <c r="E215" s="141">
        <v>1000</v>
      </c>
    </row>
    <row r="216" spans="1:5" ht="38.25" customHeight="1">
      <c r="A216" s="112">
        <v>37</v>
      </c>
      <c r="B216" s="151" t="s">
        <v>184</v>
      </c>
      <c r="C216" s="128"/>
      <c r="D216" s="128"/>
      <c r="E216" s="141">
        <v>1000</v>
      </c>
    </row>
    <row r="217" spans="1:5" ht="29.25" customHeight="1">
      <c r="A217" s="112">
        <v>38</v>
      </c>
      <c r="B217" s="151" t="s">
        <v>160</v>
      </c>
      <c r="C217" s="128"/>
      <c r="D217" s="128"/>
      <c r="E217" s="141">
        <v>1000</v>
      </c>
    </row>
    <row r="218" spans="1:5" ht="29.25" customHeight="1">
      <c r="A218" s="112">
        <v>39</v>
      </c>
      <c r="B218" s="151" t="s">
        <v>161</v>
      </c>
      <c r="C218" s="128"/>
      <c r="D218" s="128"/>
      <c r="E218" s="141">
        <v>1000</v>
      </c>
    </row>
    <row r="219" spans="1:5" ht="43.5" customHeight="1">
      <c r="A219" s="112">
        <v>40</v>
      </c>
      <c r="B219" s="151" t="s">
        <v>196</v>
      </c>
      <c r="C219" s="128"/>
      <c r="D219" s="128"/>
      <c r="E219" s="141">
        <v>1000</v>
      </c>
    </row>
    <row r="220" spans="1:5" ht="25.5">
      <c r="A220" s="127">
        <v>41</v>
      </c>
      <c r="B220" s="151" t="s">
        <v>159</v>
      </c>
      <c r="C220" s="191"/>
      <c r="D220" s="191"/>
      <c r="E220" s="141">
        <v>1000</v>
      </c>
    </row>
    <row r="221" spans="1:5" ht="12.75">
      <c r="A221" s="190">
        <v>42</v>
      </c>
      <c r="B221" s="216" t="s">
        <v>320</v>
      </c>
      <c r="C221" s="129"/>
      <c r="D221" s="129"/>
      <c r="E221" s="141">
        <v>1000</v>
      </c>
    </row>
    <row r="222" spans="1:5" s="12" customFormat="1" ht="37.5" customHeight="1">
      <c r="A222" s="83" t="s">
        <v>15</v>
      </c>
      <c r="B222" s="84" t="s">
        <v>16</v>
      </c>
      <c r="C222" s="285" t="s">
        <v>7</v>
      </c>
      <c r="D222" s="285"/>
      <c r="E222" s="85">
        <f>E223+E226+E230+E232+E239</f>
        <v>40829085</v>
      </c>
    </row>
    <row r="223" spans="1:7" s="12" customFormat="1" ht="15" customHeight="1">
      <c r="A223" s="256" t="s">
        <v>30</v>
      </c>
      <c r="B223" s="256"/>
      <c r="C223" s="263" t="s">
        <v>7</v>
      </c>
      <c r="D223" s="263"/>
      <c r="E223" s="67">
        <f>E224+E225</f>
        <v>1572000</v>
      </c>
      <c r="G223" s="44"/>
    </row>
    <row r="224" spans="1:7" s="12" customFormat="1" ht="15" customHeight="1">
      <c r="A224" s="147">
        <v>1</v>
      </c>
      <c r="B224" s="223" t="s">
        <v>201</v>
      </c>
      <c r="C224" s="224"/>
      <c r="D224" s="225"/>
      <c r="E224" s="148">
        <v>242000</v>
      </c>
      <c r="G224" s="44"/>
    </row>
    <row r="225" spans="1:5" s="12" customFormat="1" ht="15" customHeight="1">
      <c r="A225" s="149">
        <v>2</v>
      </c>
      <c r="B225" s="223" t="s">
        <v>84</v>
      </c>
      <c r="C225" s="224" t="s">
        <v>84</v>
      </c>
      <c r="D225" s="225" t="s">
        <v>84</v>
      </c>
      <c r="E225" s="150">
        <v>1330000</v>
      </c>
    </row>
    <row r="226" spans="1:6" s="12" customFormat="1" ht="18" customHeight="1">
      <c r="A226" s="329" t="s">
        <v>26</v>
      </c>
      <c r="B226" s="329"/>
      <c r="C226" s="279"/>
      <c r="D226" s="68" t="s">
        <v>7</v>
      </c>
      <c r="E226" s="69">
        <f>SUM(E227:E229)</f>
        <v>1151200</v>
      </c>
      <c r="F226" s="45"/>
    </row>
    <row r="227" spans="1:6" s="12" customFormat="1" ht="27.75" customHeight="1">
      <c r="A227" s="40">
        <v>1</v>
      </c>
      <c r="B227" s="310" t="s">
        <v>109</v>
      </c>
      <c r="C227" s="311"/>
      <c r="D227" s="312"/>
      <c r="E227" s="145">
        <v>26000</v>
      </c>
      <c r="F227" s="64"/>
    </row>
    <row r="228" spans="1:6" s="12" customFormat="1" ht="27.75" customHeight="1">
      <c r="A228" s="197">
        <v>2</v>
      </c>
      <c r="B228" s="361" t="s">
        <v>313</v>
      </c>
      <c r="C228" s="362"/>
      <c r="D228" s="363"/>
      <c r="E228" s="198">
        <v>1200</v>
      </c>
      <c r="F228" s="64"/>
    </row>
    <row r="229" spans="1:6" s="12" customFormat="1" ht="12" customHeight="1">
      <c r="A229" s="146">
        <v>3</v>
      </c>
      <c r="B229" s="333" t="s">
        <v>85</v>
      </c>
      <c r="C229" s="334" t="s">
        <v>85</v>
      </c>
      <c r="D229" s="335" t="s">
        <v>85</v>
      </c>
      <c r="E229" s="142">
        <v>1124000</v>
      </c>
      <c r="F229" s="64"/>
    </row>
    <row r="230" spans="1:5" s="12" customFormat="1" ht="21" customHeight="1">
      <c r="A230" s="259" t="s">
        <v>40</v>
      </c>
      <c r="B230" s="316"/>
      <c r="C230" s="260"/>
      <c r="D230" s="70" t="s">
        <v>7</v>
      </c>
      <c r="E230" s="71">
        <f>SUM(E231:E231)</f>
        <v>930000</v>
      </c>
    </row>
    <row r="231" spans="1:5" s="41" customFormat="1" ht="25.5" customHeight="1">
      <c r="A231" s="40">
        <v>1</v>
      </c>
      <c r="B231" s="310" t="s">
        <v>86</v>
      </c>
      <c r="C231" s="311"/>
      <c r="D231" s="312"/>
      <c r="E231" s="144">
        <v>930000</v>
      </c>
    </row>
    <row r="232" spans="1:5" s="12" customFormat="1" ht="15" customHeight="1">
      <c r="A232" s="338" t="s">
        <v>31</v>
      </c>
      <c r="B232" s="339"/>
      <c r="C232" s="340" t="s">
        <v>7</v>
      </c>
      <c r="D232" s="341"/>
      <c r="E232" s="77">
        <f>SUM(E233:E238)</f>
        <v>6755178</v>
      </c>
    </row>
    <row r="233" spans="1:5" s="12" customFormat="1" ht="15" customHeight="1">
      <c r="A233" s="40">
        <v>1</v>
      </c>
      <c r="B233" s="310" t="s">
        <v>89</v>
      </c>
      <c r="C233" s="311"/>
      <c r="D233" s="312"/>
      <c r="E233" s="142">
        <v>2160000</v>
      </c>
    </row>
    <row r="234" spans="1:8" s="12" customFormat="1" ht="12" customHeight="1">
      <c r="A234" s="143">
        <v>2</v>
      </c>
      <c r="B234" s="310" t="s">
        <v>88</v>
      </c>
      <c r="C234" s="311"/>
      <c r="D234" s="312"/>
      <c r="E234" s="142">
        <v>70000</v>
      </c>
      <c r="H234" s="14"/>
    </row>
    <row r="235" spans="1:7" s="12" customFormat="1" ht="15" customHeight="1">
      <c r="A235" s="113">
        <v>3</v>
      </c>
      <c r="B235" s="310" t="s">
        <v>87</v>
      </c>
      <c r="C235" s="311"/>
      <c r="D235" s="312"/>
      <c r="E235" s="142">
        <v>1000</v>
      </c>
      <c r="G235" s="15" t="s">
        <v>17</v>
      </c>
    </row>
    <row r="236" spans="1:5" s="12" customFormat="1" ht="12.75">
      <c r="A236" s="113">
        <v>4</v>
      </c>
      <c r="B236" s="310" t="s">
        <v>90</v>
      </c>
      <c r="C236" s="311"/>
      <c r="D236" s="312"/>
      <c r="E236" s="142">
        <v>1693178</v>
      </c>
    </row>
    <row r="237" spans="1:5" s="12" customFormat="1" ht="25.5" customHeight="1">
      <c r="A237" s="113">
        <v>5</v>
      </c>
      <c r="B237" s="310" t="s">
        <v>187</v>
      </c>
      <c r="C237" s="311"/>
      <c r="D237" s="312"/>
      <c r="E237" s="142">
        <v>24400</v>
      </c>
    </row>
    <row r="238" spans="1:11" ht="12.75">
      <c r="A238" s="113">
        <v>6</v>
      </c>
      <c r="B238" s="330" t="s">
        <v>244</v>
      </c>
      <c r="C238" s="331"/>
      <c r="D238" s="332"/>
      <c r="E238" s="142">
        <v>2806600</v>
      </c>
      <c r="F238" s="12"/>
      <c r="K238" s="3"/>
    </row>
    <row r="239" spans="1:11" ht="13.5" thickBot="1">
      <c r="A239" s="336" t="s">
        <v>10</v>
      </c>
      <c r="B239" s="337"/>
      <c r="C239" s="327" t="s">
        <v>7</v>
      </c>
      <c r="D239" s="328"/>
      <c r="E239" s="72">
        <f>SUM(E240:E319)</f>
        <v>30420707</v>
      </c>
      <c r="K239" s="3"/>
    </row>
    <row r="240" spans="1:11" s="41" customFormat="1" ht="12.75">
      <c r="A240" s="65">
        <v>1</v>
      </c>
      <c r="B240" s="321" t="s">
        <v>91</v>
      </c>
      <c r="C240" s="322"/>
      <c r="D240" s="323"/>
      <c r="E240" s="139">
        <v>1500000</v>
      </c>
      <c r="K240" s="61"/>
    </row>
    <row r="241" spans="1:11" ht="12.75">
      <c r="A241" s="65">
        <v>2</v>
      </c>
      <c r="B241" s="313" t="s">
        <v>92</v>
      </c>
      <c r="C241" s="314"/>
      <c r="D241" s="315"/>
      <c r="E241" s="140">
        <v>2625000</v>
      </c>
      <c r="K241" s="3"/>
    </row>
    <row r="242" spans="1:11" ht="12.75">
      <c r="A242" s="65">
        <v>3</v>
      </c>
      <c r="B242" s="313" t="s">
        <v>93</v>
      </c>
      <c r="C242" s="314"/>
      <c r="D242" s="315"/>
      <c r="E242" s="141">
        <v>4340000</v>
      </c>
      <c r="K242" s="3"/>
    </row>
    <row r="243" spans="1:11" ht="12.75" customHeight="1">
      <c r="A243" s="65">
        <v>4</v>
      </c>
      <c r="B243" s="253" t="s">
        <v>95</v>
      </c>
      <c r="C243" s="254"/>
      <c r="D243" s="255"/>
      <c r="E243" s="141">
        <v>255000</v>
      </c>
      <c r="K243" s="3"/>
    </row>
    <row r="244" spans="1:11" ht="26.25" customHeight="1">
      <c r="A244" s="65">
        <v>5</v>
      </c>
      <c r="B244" s="324" t="s">
        <v>96</v>
      </c>
      <c r="C244" s="325"/>
      <c r="D244" s="326"/>
      <c r="E244" s="141">
        <v>315000</v>
      </c>
      <c r="K244" s="3"/>
    </row>
    <row r="245" spans="1:11" ht="23.25" customHeight="1">
      <c r="A245" s="130">
        <v>6</v>
      </c>
      <c r="B245" s="264" t="s">
        <v>97</v>
      </c>
      <c r="C245" s="265"/>
      <c r="D245" s="266"/>
      <c r="E245" s="141">
        <v>9000</v>
      </c>
      <c r="K245" s="3"/>
    </row>
    <row r="246" spans="1:11" ht="27.75" customHeight="1">
      <c r="A246" s="65">
        <v>7</v>
      </c>
      <c r="B246" s="253" t="s">
        <v>249</v>
      </c>
      <c r="C246" s="254"/>
      <c r="D246" s="255"/>
      <c r="E246" s="141">
        <v>360000</v>
      </c>
      <c r="K246" s="3"/>
    </row>
    <row r="247" spans="1:11" ht="27" customHeight="1">
      <c r="A247" s="65">
        <v>8</v>
      </c>
      <c r="B247" s="264" t="s">
        <v>98</v>
      </c>
      <c r="C247" s="265"/>
      <c r="D247" s="266"/>
      <c r="E247" s="141">
        <v>220000</v>
      </c>
      <c r="K247" s="3"/>
    </row>
    <row r="248" spans="1:11" s="12" customFormat="1" ht="12.75">
      <c r="A248" s="65">
        <v>9</v>
      </c>
      <c r="B248" s="250" t="s">
        <v>99</v>
      </c>
      <c r="C248" s="251"/>
      <c r="D248" s="252"/>
      <c r="E248" s="141">
        <v>305000</v>
      </c>
      <c r="K248" s="28"/>
    </row>
    <row r="249" spans="1:11" s="12" customFormat="1" ht="13.5" customHeight="1">
      <c r="A249" s="65">
        <v>10</v>
      </c>
      <c r="B249" s="250" t="s">
        <v>100</v>
      </c>
      <c r="C249" s="251"/>
      <c r="D249" s="252"/>
      <c r="E249" s="141">
        <v>145000</v>
      </c>
      <c r="K249" s="28"/>
    </row>
    <row r="250" spans="1:11" s="12" customFormat="1" ht="15" customHeight="1">
      <c r="A250" s="65">
        <v>11</v>
      </c>
      <c r="B250" s="250" t="s">
        <v>101</v>
      </c>
      <c r="C250" s="251"/>
      <c r="D250" s="252"/>
      <c r="E250" s="141">
        <v>5600</v>
      </c>
      <c r="K250" s="28"/>
    </row>
    <row r="251" spans="1:11" s="12" customFormat="1" ht="12.75">
      <c r="A251" s="65">
        <v>12</v>
      </c>
      <c r="B251" s="250" t="s">
        <v>102</v>
      </c>
      <c r="C251" s="251"/>
      <c r="D251" s="252"/>
      <c r="E251" s="141">
        <v>445000</v>
      </c>
      <c r="K251" s="28"/>
    </row>
    <row r="252" spans="1:11" s="12" customFormat="1" ht="12.75">
      <c r="A252" s="40">
        <v>13</v>
      </c>
      <c r="B252" s="250" t="s">
        <v>103</v>
      </c>
      <c r="C252" s="251"/>
      <c r="D252" s="252"/>
      <c r="E252" s="141">
        <v>1635000</v>
      </c>
      <c r="K252" s="28"/>
    </row>
    <row r="253" spans="1:11" s="12" customFormat="1" ht="12.75">
      <c r="A253" s="40">
        <v>14</v>
      </c>
      <c r="B253" s="250" t="s">
        <v>104</v>
      </c>
      <c r="C253" s="251"/>
      <c r="D253" s="252"/>
      <c r="E253" s="141">
        <v>465000</v>
      </c>
      <c r="K253" s="28"/>
    </row>
    <row r="254" spans="1:11" s="12" customFormat="1" ht="25.5" customHeight="1">
      <c r="A254" s="40">
        <v>15</v>
      </c>
      <c r="B254" s="250" t="s">
        <v>105</v>
      </c>
      <c r="C254" s="251"/>
      <c r="D254" s="252"/>
      <c r="E254" s="141">
        <v>1030000</v>
      </c>
      <c r="K254" s="28"/>
    </row>
    <row r="255" spans="1:11" s="12" customFormat="1" ht="12.75">
      <c r="A255" s="40">
        <v>16</v>
      </c>
      <c r="B255" s="253" t="s">
        <v>106</v>
      </c>
      <c r="C255" s="254"/>
      <c r="D255" s="255"/>
      <c r="E255" s="141">
        <v>760000</v>
      </c>
      <c r="K255" s="28"/>
    </row>
    <row r="256" spans="1:11" s="12" customFormat="1" ht="12.75">
      <c r="A256" s="40">
        <v>17</v>
      </c>
      <c r="B256" s="250" t="s">
        <v>107</v>
      </c>
      <c r="C256" s="251"/>
      <c r="D256" s="252"/>
      <c r="E256" s="141">
        <v>950000</v>
      </c>
      <c r="K256" s="28"/>
    </row>
    <row r="257" spans="1:11" s="12" customFormat="1" ht="12.75">
      <c r="A257" s="40">
        <v>18</v>
      </c>
      <c r="B257" s="253" t="s">
        <v>94</v>
      </c>
      <c r="C257" s="254"/>
      <c r="D257" s="255"/>
      <c r="E257" s="141">
        <v>11000000</v>
      </c>
      <c r="K257" s="28"/>
    </row>
    <row r="258" spans="1:11" s="12" customFormat="1" ht="28.5" customHeight="1">
      <c r="A258" s="40">
        <v>19</v>
      </c>
      <c r="B258" s="264" t="s">
        <v>162</v>
      </c>
      <c r="C258" s="265"/>
      <c r="D258" s="266"/>
      <c r="E258" s="141">
        <v>1000</v>
      </c>
      <c r="K258" s="28"/>
    </row>
    <row r="259" spans="1:11" s="12" customFormat="1" ht="27" customHeight="1">
      <c r="A259" s="40">
        <v>20</v>
      </c>
      <c r="B259" s="264" t="s">
        <v>163</v>
      </c>
      <c r="C259" s="265"/>
      <c r="D259" s="266"/>
      <c r="E259" s="141">
        <v>1000</v>
      </c>
      <c r="K259" s="28"/>
    </row>
    <row r="260" spans="1:11" s="12" customFormat="1" ht="26.25" customHeight="1">
      <c r="A260" s="40">
        <v>21</v>
      </c>
      <c r="B260" s="264" t="s">
        <v>164</v>
      </c>
      <c r="C260" s="265"/>
      <c r="D260" s="266"/>
      <c r="E260" s="141">
        <v>1000</v>
      </c>
      <c r="K260" s="28"/>
    </row>
    <row r="261" spans="1:11" s="12" customFormat="1" ht="12.75">
      <c r="A261" s="40">
        <v>22</v>
      </c>
      <c r="B261" s="264" t="s">
        <v>165</v>
      </c>
      <c r="C261" s="265"/>
      <c r="D261" s="266"/>
      <c r="E261" s="141">
        <v>1000</v>
      </c>
      <c r="K261" s="28"/>
    </row>
    <row r="262" spans="1:11" s="12" customFormat="1" ht="15.75" customHeight="1">
      <c r="A262" s="40">
        <v>23</v>
      </c>
      <c r="B262" s="264" t="s">
        <v>166</v>
      </c>
      <c r="C262" s="265"/>
      <c r="D262" s="266"/>
      <c r="E262" s="141">
        <v>1000</v>
      </c>
      <c r="K262" s="28"/>
    </row>
    <row r="263" spans="1:11" s="12" customFormat="1" ht="25.5" customHeight="1">
      <c r="A263" s="40">
        <v>24</v>
      </c>
      <c r="B263" s="264" t="s">
        <v>167</v>
      </c>
      <c r="C263" s="265"/>
      <c r="D263" s="266"/>
      <c r="E263" s="141">
        <v>1000</v>
      </c>
      <c r="K263" s="28"/>
    </row>
    <row r="264" spans="1:11" s="12" customFormat="1" ht="24.75" customHeight="1">
      <c r="A264" s="40">
        <v>25</v>
      </c>
      <c r="B264" s="264" t="s">
        <v>168</v>
      </c>
      <c r="C264" s="265"/>
      <c r="D264" s="266"/>
      <c r="E264" s="141">
        <v>1000</v>
      </c>
      <c r="K264" s="28"/>
    </row>
    <row r="265" spans="1:11" s="12" customFormat="1" ht="25.5" customHeight="1">
      <c r="A265" s="40">
        <v>26</v>
      </c>
      <c r="B265" s="264" t="s">
        <v>169</v>
      </c>
      <c r="C265" s="265"/>
      <c r="D265" s="266"/>
      <c r="E265" s="141">
        <v>1000</v>
      </c>
      <c r="K265" s="28"/>
    </row>
    <row r="266" spans="1:11" s="12" customFormat="1" ht="12.75">
      <c r="A266" s="40">
        <v>27</v>
      </c>
      <c r="B266" s="264" t="s">
        <v>170</v>
      </c>
      <c r="C266" s="265"/>
      <c r="D266" s="266"/>
      <c r="E266" s="141">
        <v>1000</v>
      </c>
      <c r="K266" s="28"/>
    </row>
    <row r="267" spans="1:11" s="12" customFormat="1" ht="15" customHeight="1">
      <c r="A267" s="40">
        <v>28</v>
      </c>
      <c r="B267" s="264" t="s">
        <v>171</v>
      </c>
      <c r="C267" s="265"/>
      <c r="D267" s="266"/>
      <c r="E267" s="141">
        <v>1000</v>
      </c>
      <c r="K267" s="28"/>
    </row>
    <row r="268" spans="1:11" s="12" customFormat="1" ht="16.5" customHeight="1">
      <c r="A268" s="40">
        <v>29</v>
      </c>
      <c r="B268" s="264" t="s">
        <v>172</v>
      </c>
      <c r="C268" s="265"/>
      <c r="D268" s="266"/>
      <c r="E268" s="141">
        <v>1000</v>
      </c>
      <c r="K268" s="28"/>
    </row>
    <row r="269" spans="1:11" s="12" customFormat="1" ht="15" customHeight="1">
      <c r="A269" s="40">
        <v>30</v>
      </c>
      <c r="B269" s="264" t="s">
        <v>173</v>
      </c>
      <c r="C269" s="265"/>
      <c r="D269" s="266"/>
      <c r="E269" s="141">
        <v>1000</v>
      </c>
      <c r="K269" s="28"/>
    </row>
    <row r="270" spans="1:11" s="12" customFormat="1" ht="24" customHeight="1">
      <c r="A270" s="40">
        <v>31</v>
      </c>
      <c r="B270" s="264" t="s">
        <v>174</v>
      </c>
      <c r="C270" s="265"/>
      <c r="D270" s="266"/>
      <c r="E270" s="141">
        <v>1000</v>
      </c>
      <c r="K270" s="28"/>
    </row>
    <row r="271" spans="1:11" s="12" customFormat="1" ht="12.75">
      <c r="A271" s="40">
        <v>32</v>
      </c>
      <c r="B271" s="264" t="s">
        <v>175</v>
      </c>
      <c r="C271" s="265"/>
      <c r="D271" s="266"/>
      <c r="E271" s="141">
        <v>1000</v>
      </c>
      <c r="K271" s="28"/>
    </row>
    <row r="272" spans="1:11" s="12" customFormat="1" ht="14.25" customHeight="1">
      <c r="A272" s="40">
        <v>33</v>
      </c>
      <c r="B272" s="264" t="s">
        <v>176</v>
      </c>
      <c r="C272" s="265"/>
      <c r="D272" s="266"/>
      <c r="E272" s="141">
        <v>1000</v>
      </c>
      <c r="K272" s="28"/>
    </row>
    <row r="273" spans="1:11" s="12" customFormat="1" ht="25.5" customHeight="1">
      <c r="A273" s="40">
        <v>34</v>
      </c>
      <c r="B273" s="264" t="s">
        <v>177</v>
      </c>
      <c r="C273" s="265"/>
      <c r="D273" s="266"/>
      <c r="E273" s="141">
        <v>1000</v>
      </c>
      <c r="K273" s="28"/>
    </row>
    <row r="274" spans="1:11" s="12" customFormat="1" ht="24.75" customHeight="1">
      <c r="A274" s="40">
        <v>35</v>
      </c>
      <c r="B274" s="264" t="s">
        <v>178</v>
      </c>
      <c r="C274" s="265"/>
      <c r="D274" s="266"/>
      <c r="E274" s="141">
        <v>1000</v>
      </c>
      <c r="K274" s="28"/>
    </row>
    <row r="275" spans="1:11" s="12" customFormat="1" ht="27" customHeight="1">
      <c r="A275" s="40">
        <v>36</v>
      </c>
      <c r="B275" s="264" t="s">
        <v>179</v>
      </c>
      <c r="C275" s="265"/>
      <c r="D275" s="266"/>
      <c r="E275" s="141">
        <v>1000</v>
      </c>
      <c r="K275" s="28"/>
    </row>
    <row r="276" spans="1:11" s="12" customFormat="1" ht="26.25" customHeight="1">
      <c r="A276" s="40">
        <v>37</v>
      </c>
      <c r="B276" s="264" t="s">
        <v>180</v>
      </c>
      <c r="C276" s="265"/>
      <c r="D276" s="266"/>
      <c r="E276" s="141">
        <v>1000</v>
      </c>
      <c r="K276" s="28"/>
    </row>
    <row r="277" spans="1:11" s="12" customFormat="1" ht="26.25" customHeight="1">
      <c r="A277" s="40">
        <v>38</v>
      </c>
      <c r="B277" s="264" t="s">
        <v>251</v>
      </c>
      <c r="C277" s="265"/>
      <c r="D277" s="266"/>
      <c r="E277" s="141">
        <v>1000</v>
      </c>
      <c r="K277" s="28"/>
    </row>
    <row r="278" spans="1:11" s="12" customFormat="1" ht="27" customHeight="1">
      <c r="A278" s="40">
        <v>39</v>
      </c>
      <c r="B278" s="264" t="s">
        <v>181</v>
      </c>
      <c r="C278" s="265"/>
      <c r="D278" s="266"/>
      <c r="E278" s="141">
        <v>1000</v>
      </c>
      <c r="K278" s="28"/>
    </row>
    <row r="279" spans="1:11" s="12" customFormat="1" ht="28.5" customHeight="1">
      <c r="A279" s="40">
        <v>40</v>
      </c>
      <c r="B279" s="264" t="s">
        <v>182</v>
      </c>
      <c r="C279" s="265"/>
      <c r="D279" s="266"/>
      <c r="E279" s="141">
        <v>1000</v>
      </c>
      <c r="K279" s="28"/>
    </row>
    <row r="280" spans="1:11" s="12" customFormat="1" ht="12.75">
      <c r="A280" s="203">
        <v>41</v>
      </c>
      <c r="B280" s="342" t="s">
        <v>260</v>
      </c>
      <c r="C280" s="343"/>
      <c r="D280" s="344"/>
      <c r="E280" s="204">
        <v>3338325</v>
      </c>
      <c r="K280" s="28"/>
    </row>
    <row r="281" spans="1:11" s="12" customFormat="1" ht="12.75">
      <c r="A281" s="40">
        <v>42</v>
      </c>
      <c r="B281" s="330" t="s">
        <v>261</v>
      </c>
      <c r="C281" s="331"/>
      <c r="D281" s="332"/>
      <c r="E281" s="141">
        <v>57000</v>
      </c>
      <c r="K281" s="28"/>
    </row>
    <row r="282" spans="1:11" s="12" customFormat="1" ht="12.75">
      <c r="A282" s="40">
        <v>43</v>
      </c>
      <c r="B282" s="330" t="s">
        <v>262</v>
      </c>
      <c r="C282" s="331"/>
      <c r="D282" s="332"/>
      <c r="E282" s="141">
        <v>24000</v>
      </c>
      <c r="K282" s="28"/>
    </row>
    <row r="283" spans="1:11" s="12" customFormat="1" ht="12.75">
      <c r="A283" s="40">
        <v>44</v>
      </c>
      <c r="B283" s="330" t="s">
        <v>263</v>
      </c>
      <c r="C283" s="331"/>
      <c r="D283" s="332"/>
      <c r="E283" s="141">
        <v>15000</v>
      </c>
      <c r="K283" s="28"/>
    </row>
    <row r="284" spans="1:11" s="12" customFormat="1" ht="12.75">
      <c r="A284" s="40">
        <v>45</v>
      </c>
      <c r="B284" s="330" t="s">
        <v>264</v>
      </c>
      <c r="C284" s="331"/>
      <c r="D284" s="332"/>
      <c r="E284" s="141">
        <v>22000</v>
      </c>
      <c r="K284" s="28"/>
    </row>
    <row r="285" spans="1:11" s="12" customFormat="1" ht="26.25" customHeight="1">
      <c r="A285" s="40">
        <v>46</v>
      </c>
      <c r="B285" s="330" t="s">
        <v>265</v>
      </c>
      <c r="C285" s="331"/>
      <c r="D285" s="332"/>
      <c r="E285" s="141">
        <v>20000</v>
      </c>
      <c r="K285" s="28"/>
    </row>
    <row r="286" spans="1:11" s="12" customFormat="1" ht="26.25" customHeight="1">
      <c r="A286" s="40">
        <v>47</v>
      </c>
      <c r="B286" s="330" t="s">
        <v>266</v>
      </c>
      <c r="C286" s="331"/>
      <c r="D286" s="332"/>
      <c r="E286" s="141">
        <v>14000</v>
      </c>
      <c r="K286" s="28"/>
    </row>
    <row r="287" spans="1:11" s="12" customFormat="1" ht="39.75" customHeight="1">
      <c r="A287" s="40">
        <v>48</v>
      </c>
      <c r="B287" s="330" t="s">
        <v>267</v>
      </c>
      <c r="C287" s="331"/>
      <c r="D287" s="332"/>
      <c r="E287" s="141">
        <v>3782</v>
      </c>
      <c r="K287" s="28"/>
    </row>
    <row r="288" spans="1:11" s="12" customFormat="1" ht="12.75">
      <c r="A288" s="40">
        <v>49</v>
      </c>
      <c r="B288" s="330" t="s">
        <v>268</v>
      </c>
      <c r="C288" s="331"/>
      <c r="D288" s="332"/>
      <c r="E288" s="141">
        <v>38000</v>
      </c>
      <c r="K288" s="28"/>
    </row>
    <row r="289" spans="1:11" s="12" customFormat="1" ht="12.75">
      <c r="A289" s="40">
        <v>50</v>
      </c>
      <c r="B289" s="330" t="s">
        <v>269</v>
      </c>
      <c r="C289" s="331"/>
      <c r="D289" s="332"/>
      <c r="E289" s="141">
        <v>23000</v>
      </c>
      <c r="K289" s="28"/>
    </row>
    <row r="290" spans="1:11" s="12" customFormat="1" ht="12.75">
      <c r="A290" s="40">
        <v>51</v>
      </c>
      <c r="B290" s="330" t="s">
        <v>270</v>
      </c>
      <c r="C290" s="331"/>
      <c r="D290" s="332"/>
      <c r="E290" s="141">
        <v>27000</v>
      </c>
      <c r="K290" s="28"/>
    </row>
    <row r="291" spans="1:11" s="12" customFormat="1" ht="26.25" customHeight="1">
      <c r="A291" s="40">
        <v>52</v>
      </c>
      <c r="B291" s="330" t="s">
        <v>271</v>
      </c>
      <c r="C291" s="331"/>
      <c r="D291" s="332"/>
      <c r="E291" s="141">
        <v>58000</v>
      </c>
      <c r="K291" s="28"/>
    </row>
    <row r="292" spans="1:11" s="12" customFormat="1" ht="12.75">
      <c r="A292" s="40">
        <v>53</v>
      </c>
      <c r="B292" s="330" t="s">
        <v>272</v>
      </c>
      <c r="C292" s="331"/>
      <c r="D292" s="332"/>
      <c r="E292" s="141">
        <v>56000</v>
      </c>
      <c r="K292" s="28"/>
    </row>
    <row r="293" spans="1:11" s="12" customFormat="1" ht="12.75">
      <c r="A293" s="40">
        <v>54</v>
      </c>
      <c r="B293" s="330" t="s">
        <v>273</v>
      </c>
      <c r="C293" s="331"/>
      <c r="D293" s="332"/>
      <c r="E293" s="141">
        <v>53000</v>
      </c>
      <c r="K293" s="28"/>
    </row>
    <row r="294" spans="1:11" s="12" customFormat="1" ht="26.25" customHeight="1">
      <c r="A294" s="40">
        <v>55</v>
      </c>
      <c r="B294" s="330" t="s">
        <v>274</v>
      </c>
      <c r="C294" s="331"/>
      <c r="D294" s="332"/>
      <c r="E294" s="141">
        <v>13000</v>
      </c>
      <c r="K294" s="28"/>
    </row>
    <row r="295" spans="1:11" s="12" customFormat="1" ht="24" customHeight="1">
      <c r="A295" s="40">
        <v>56</v>
      </c>
      <c r="B295" s="330" t="s">
        <v>275</v>
      </c>
      <c r="C295" s="331"/>
      <c r="D295" s="332"/>
      <c r="E295" s="141">
        <v>10000</v>
      </c>
      <c r="K295" s="28"/>
    </row>
    <row r="296" spans="1:11" s="12" customFormat="1" ht="29.25" customHeight="1">
      <c r="A296" s="40">
        <v>57</v>
      </c>
      <c r="B296" s="330" t="s">
        <v>276</v>
      </c>
      <c r="C296" s="331"/>
      <c r="D296" s="332"/>
      <c r="E296" s="141">
        <v>10000</v>
      </c>
      <c r="K296" s="28"/>
    </row>
    <row r="297" spans="1:11" s="12" customFormat="1" ht="29.25" customHeight="1">
      <c r="A297" s="40">
        <v>58</v>
      </c>
      <c r="B297" s="330" t="s">
        <v>277</v>
      </c>
      <c r="C297" s="331"/>
      <c r="D297" s="332"/>
      <c r="E297" s="141">
        <v>15000</v>
      </c>
      <c r="K297" s="28"/>
    </row>
    <row r="298" spans="1:11" s="12" customFormat="1" ht="25.5" customHeight="1">
      <c r="A298" s="40">
        <v>59</v>
      </c>
      <c r="B298" s="330" t="s">
        <v>278</v>
      </c>
      <c r="C298" s="331"/>
      <c r="D298" s="332"/>
      <c r="E298" s="141">
        <v>7000</v>
      </c>
      <c r="K298" s="28"/>
    </row>
    <row r="299" spans="1:11" s="12" customFormat="1" ht="29.25" customHeight="1">
      <c r="A299" s="40">
        <v>60</v>
      </c>
      <c r="B299" s="330" t="s">
        <v>279</v>
      </c>
      <c r="C299" s="331"/>
      <c r="D299" s="332"/>
      <c r="E299" s="141">
        <v>11000</v>
      </c>
      <c r="K299" s="28"/>
    </row>
    <row r="300" spans="1:11" s="12" customFormat="1" ht="27" customHeight="1">
      <c r="A300" s="40">
        <v>61</v>
      </c>
      <c r="B300" s="330" t="s">
        <v>280</v>
      </c>
      <c r="C300" s="331"/>
      <c r="D300" s="332"/>
      <c r="E300" s="141">
        <v>11000</v>
      </c>
      <c r="K300" s="28"/>
    </row>
    <row r="301" spans="1:11" s="12" customFormat="1" ht="25.5" customHeight="1">
      <c r="A301" s="40">
        <v>62</v>
      </c>
      <c r="B301" s="330" t="s">
        <v>281</v>
      </c>
      <c r="C301" s="331"/>
      <c r="D301" s="332"/>
      <c r="E301" s="141">
        <v>11000</v>
      </c>
      <c r="K301" s="28"/>
    </row>
    <row r="302" spans="1:11" s="12" customFormat="1" ht="27" customHeight="1">
      <c r="A302" s="40">
        <v>63</v>
      </c>
      <c r="B302" s="330" t="s">
        <v>282</v>
      </c>
      <c r="C302" s="331"/>
      <c r="D302" s="332"/>
      <c r="E302" s="141">
        <v>13000</v>
      </c>
      <c r="K302" s="28"/>
    </row>
    <row r="303" spans="1:11" s="12" customFormat="1" ht="25.5" customHeight="1">
      <c r="A303" s="40">
        <v>64</v>
      </c>
      <c r="B303" s="330" t="s">
        <v>283</v>
      </c>
      <c r="C303" s="331"/>
      <c r="D303" s="332"/>
      <c r="E303" s="141">
        <v>8000</v>
      </c>
      <c r="K303" s="28"/>
    </row>
    <row r="304" spans="1:11" s="12" customFormat="1" ht="41.25" customHeight="1">
      <c r="A304" s="40">
        <v>65</v>
      </c>
      <c r="B304" s="330" t="s">
        <v>284</v>
      </c>
      <c r="C304" s="331"/>
      <c r="D304" s="332"/>
      <c r="E304" s="141">
        <v>12000</v>
      </c>
      <c r="K304" s="28"/>
    </row>
    <row r="305" spans="1:11" s="12" customFormat="1" ht="12.75">
      <c r="A305" s="40">
        <v>66</v>
      </c>
      <c r="B305" s="310" t="s">
        <v>285</v>
      </c>
      <c r="C305" s="311"/>
      <c r="D305" s="312"/>
      <c r="E305" s="141">
        <v>33000</v>
      </c>
      <c r="K305" s="28"/>
    </row>
    <row r="306" spans="1:11" s="12" customFormat="1" ht="12.75">
      <c r="A306" s="199">
        <v>67</v>
      </c>
      <c r="B306" s="361" t="s">
        <v>314</v>
      </c>
      <c r="C306" s="362"/>
      <c r="D306" s="363"/>
      <c r="E306" s="200">
        <v>8000</v>
      </c>
      <c r="K306" s="28"/>
    </row>
    <row r="307" spans="1:11" s="12" customFormat="1" ht="12.75">
      <c r="A307" s="199">
        <v>68</v>
      </c>
      <c r="B307" s="361" t="s">
        <v>315</v>
      </c>
      <c r="C307" s="362"/>
      <c r="D307" s="363"/>
      <c r="E307" s="200">
        <v>29000</v>
      </c>
      <c r="K307" s="28"/>
    </row>
    <row r="308" spans="1:11" s="12" customFormat="1" ht="30.75" customHeight="1">
      <c r="A308" s="199">
        <v>69</v>
      </c>
      <c r="B308" s="361" t="s">
        <v>316</v>
      </c>
      <c r="C308" s="362"/>
      <c r="D308" s="363"/>
      <c r="E308" s="200">
        <v>29000</v>
      </c>
      <c r="K308" s="28"/>
    </row>
    <row r="309" spans="1:11" s="12" customFormat="1" ht="28.5" customHeight="1">
      <c r="A309" s="123">
        <v>70</v>
      </c>
      <c r="B309" s="347" t="s">
        <v>286</v>
      </c>
      <c r="C309" s="348"/>
      <c r="D309" s="349"/>
      <c r="E309" s="194">
        <v>55000</v>
      </c>
      <c r="K309" s="28"/>
    </row>
    <row r="310" spans="1:11" s="12" customFormat="1" ht="27" customHeight="1">
      <c r="A310" s="123">
        <v>71</v>
      </c>
      <c r="B310" s="310" t="s">
        <v>295</v>
      </c>
      <c r="C310" s="311"/>
      <c r="D310" s="312"/>
      <c r="E310" s="141">
        <v>1000</v>
      </c>
      <c r="K310" s="28"/>
    </row>
    <row r="311" spans="1:11" s="12" customFormat="1" ht="24.75" customHeight="1">
      <c r="A311" s="123">
        <v>72</v>
      </c>
      <c r="B311" s="310" t="s">
        <v>296</v>
      </c>
      <c r="C311" s="311"/>
      <c r="D311" s="312"/>
      <c r="E311" s="194">
        <v>1000</v>
      </c>
      <c r="K311" s="28"/>
    </row>
    <row r="312" spans="1:11" s="12" customFormat="1" ht="27.75" customHeight="1">
      <c r="A312" s="123">
        <v>73</v>
      </c>
      <c r="B312" s="310" t="s">
        <v>297</v>
      </c>
      <c r="C312" s="311"/>
      <c r="D312" s="312"/>
      <c r="E312" s="194">
        <v>1000</v>
      </c>
      <c r="K312" s="28"/>
    </row>
    <row r="313" spans="1:11" s="12" customFormat="1" ht="27.75" customHeight="1">
      <c r="A313" s="123">
        <v>74</v>
      </c>
      <c r="B313" s="310" t="s">
        <v>298</v>
      </c>
      <c r="C313" s="311"/>
      <c r="D313" s="312"/>
      <c r="E313" s="194">
        <v>1000</v>
      </c>
      <c r="K313" s="28"/>
    </row>
    <row r="314" spans="1:11" s="12" customFormat="1" ht="25.5" customHeight="1">
      <c r="A314" s="123">
        <v>75</v>
      </c>
      <c r="B314" s="310" t="s">
        <v>299</v>
      </c>
      <c r="C314" s="311"/>
      <c r="D314" s="312"/>
      <c r="E314" s="194">
        <v>1000</v>
      </c>
      <c r="K314" s="28"/>
    </row>
    <row r="315" spans="1:11" s="12" customFormat="1" ht="25.5" customHeight="1">
      <c r="A315" s="123">
        <v>76</v>
      </c>
      <c r="B315" s="310" t="s">
        <v>300</v>
      </c>
      <c r="C315" s="311"/>
      <c r="D315" s="312"/>
      <c r="E315" s="194">
        <v>1000</v>
      </c>
      <c r="K315" s="28"/>
    </row>
    <row r="316" spans="1:11" s="12" customFormat="1" ht="37.5" customHeight="1">
      <c r="A316" s="123">
        <v>77</v>
      </c>
      <c r="B316" s="310" t="s">
        <v>301</v>
      </c>
      <c r="C316" s="311"/>
      <c r="D316" s="312"/>
      <c r="E316" s="194">
        <v>1000</v>
      </c>
      <c r="K316" s="28"/>
    </row>
    <row r="317" spans="1:11" s="12" customFormat="1" ht="38.25" customHeight="1">
      <c r="A317" s="123">
        <v>78</v>
      </c>
      <c r="B317" s="310" t="s">
        <v>302</v>
      </c>
      <c r="C317" s="311"/>
      <c r="D317" s="312"/>
      <c r="E317" s="194">
        <v>1000</v>
      </c>
      <c r="K317" s="28"/>
    </row>
    <row r="318" spans="1:11" s="12" customFormat="1" ht="31.5" customHeight="1">
      <c r="A318" s="123">
        <v>79</v>
      </c>
      <c r="B318" s="310" t="s">
        <v>303</v>
      </c>
      <c r="C318" s="311"/>
      <c r="D318" s="312"/>
      <c r="E318" s="194">
        <v>1000</v>
      </c>
      <c r="K318" s="28"/>
    </row>
    <row r="319" spans="1:11" s="12" customFormat="1" ht="27.75" customHeight="1" thickBot="1">
      <c r="A319" s="123">
        <v>80</v>
      </c>
      <c r="B319" s="354" t="s">
        <v>304</v>
      </c>
      <c r="C319" s="355"/>
      <c r="D319" s="356"/>
      <c r="E319" s="195">
        <v>1000</v>
      </c>
      <c r="K319" s="28"/>
    </row>
    <row r="320" spans="1:11" ht="19.5" thickBot="1">
      <c r="A320" s="351" t="s">
        <v>18</v>
      </c>
      <c r="B320" s="352"/>
      <c r="C320" s="352"/>
      <c r="D320" s="353"/>
      <c r="E320" s="81">
        <f>E222+E65+E18+E12</f>
        <v>55793685</v>
      </c>
      <c r="I320" s="3"/>
      <c r="K320" s="3"/>
    </row>
    <row r="321" spans="1:11" ht="36" customHeight="1">
      <c r="A321" s="239" t="s">
        <v>253</v>
      </c>
      <c r="B321" s="240"/>
      <c r="C321" s="240"/>
      <c r="D321" s="240"/>
      <c r="E321" s="240"/>
      <c r="K321" s="3"/>
    </row>
    <row r="322" spans="1:11" ht="8.25" customHeight="1">
      <c r="A322" s="16"/>
      <c r="B322" s="16"/>
      <c r="C322" s="16"/>
      <c r="D322" s="16"/>
      <c r="E322" s="17"/>
      <c r="K322" s="3"/>
    </row>
    <row r="323" spans="1:11" s="35" customFormat="1" ht="15.75" customHeight="1">
      <c r="A323" s="247" t="s">
        <v>33</v>
      </c>
      <c r="B323" s="248"/>
      <c r="C323" s="248"/>
      <c r="D323" s="248"/>
      <c r="E323" s="249"/>
      <c r="K323" s="36"/>
    </row>
    <row r="324" spans="1:11" ht="8.25" customHeight="1" thickBot="1">
      <c r="A324" s="16"/>
      <c r="B324" s="16"/>
      <c r="C324" s="16"/>
      <c r="D324" s="16"/>
      <c r="E324" s="17"/>
      <c r="K324" s="3"/>
    </row>
    <row r="325" spans="1:11" ht="12.75" customHeight="1">
      <c r="A325" s="241" t="s">
        <v>1</v>
      </c>
      <c r="B325" s="241" t="s">
        <v>21</v>
      </c>
      <c r="C325" s="345" t="s">
        <v>32</v>
      </c>
      <c r="D325" s="246"/>
      <c r="E325" s="244"/>
      <c r="K325" s="3"/>
    </row>
    <row r="326" spans="1:11" ht="28.5" customHeight="1" thickBot="1">
      <c r="A326" s="243"/>
      <c r="B326" s="242"/>
      <c r="C326" s="346"/>
      <c r="D326" s="246"/>
      <c r="E326" s="245"/>
      <c r="K326" s="3"/>
    </row>
    <row r="327" spans="1:11" ht="9.75" customHeight="1" thickBot="1">
      <c r="A327" s="109">
        <v>0</v>
      </c>
      <c r="B327" s="109">
        <v>1</v>
      </c>
      <c r="C327" s="109">
        <v>2</v>
      </c>
      <c r="D327" s="109"/>
      <c r="E327" s="110"/>
      <c r="K327" s="3"/>
    </row>
    <row r="328" spans="1:11" ht="12" customHeight="1">
      <c r="A328" s="102" t="s">
        <v>5</v>
      </c>
      <c r="B328" s="103" t="s">
        <v>6</v>
      </c>
      <c r="C328" s="86"/>
      <c r="D328" s="86"/>
      <c r="E328" s="87"/>
      <c r="K328" s="3"/>
    </row>
    <row r="329" spans="1:5" ht="13.5" customHeight="1" thickBot="1">
      <c r="A329" s="104" t="s">
        <v>9</v>
      </c>
      <c r="B329" s="105" t="s">
        <v>23</v>
      </c>
      <c r="C329" s="88"/>
      <c r="D329" s="88"/>
      <c r="E329" s="89">
        <f>SUM(E330:E332)</f>
        <v>0</v>
      </c>
    </row>
    <row r="330" spans="1:5" ht="15" customHeight="1">
      <c r="A330" s="131"/>
      <c r="B330" s="132"/>
      <c r="C330" s="133"/>
      <c r="D330" s="134"/>
      <c r="E330" s="134"/>
    </row>
    <row r="331" spans="1:5" ht="15" customHeight="1">
      <c r="A331" s="135"/>
      <c r="B331" s="136"/>
      <c r="C331" s="137"/>
      <c r="D331" s="138"/>
      <c r="E331" s="138"/>
    </row>
    <row r="332" spans="1:5" ht="17.25" customHeight="1" thickBot="1">
      <c r="A332" s="135"/>
      <c r="B332" s="132"/>
      <c r="C332" s="137"/>
      <c r="D332" s="138"/>
      <c r="E332" s="138"/>
    </row>
    <row r="333" spans="1:5" ht="38.25" customHeight="1" thickBot="1">
      <c r="A333" s="92" t="s">
        <v>11</v>
      </c>
      <c r="B333" s="93" t="s">
        <v>12</v>
      </c>
      <c r="C333" s="94"/>
      <c r="D333" s="95"/>
      <c r="E333" s="90"/>
    </row>
    <row r="334" spans="1:24" ht="52.5" customHeight="1" thickBot="1">
      <c r="A334" s="96" t="s">
        <v>13</v>
      </c>
      <c r="B334" s="357" t="s">
        <v>14</v>
      </c>
      <c r="C334" s="358"/>
      <c r="D334" s="97"/>
      <c r="E334" s="33"/>
      <c r="G334" s="9"/>
      <c r="H334" s="9"/>
      <c r="I334" s="9"/>
      <c r="J334" s="9"/>
      <c r="K334" s="9"/>
      <c r="L334" s="9"/>
      <c r="M334" s="9"/>
      <c r="N334" s="9"/>
      <c r="O334" s="9"/>
      <c r="P334" s="9"/>
      <c r="Q334" s="9"/>
      <c r="R334" s="9"/>
      <c r="S334" s="9"/>
      <c r="T334" s="9"/>
      <c r="U334" s="9"/>
      <c r="V334" s="9"/>
      <c r="W334" s="9"/>
      <c r="X334" s="9"/>
    </row>
    <row r="335" spans="1:24" ht="46.5" customHeight="1" thickBot="1">
      <c r="A335" s="98" t="s">
        <v>15</v>
      </c>
      <c r="B335" s="99" t="s">
        <v>16</v>
      </c>
      <c r="C335" s="100">
        <f>C336+C338</f>
        <v>0</v>
      </c>
      <c r="D335" s="101"/>
      <c r="E335" s="91"/>
      <c r="G335" s="37"/>
      <c r="H335" s="37"/>
      <c r="I335" s="37"/>
      <c r="J335" s="37"/>
      <c r="K335" s="38"/>
      <c r="L335" s="39"/>
      <c r="M335" s="350"/>
      <c r="N335" s="350"/>
      <c r="O335" s="9"/>
      <c r="P335" s="9"/>
      <c r="Q335" s="9"/>
      <c r="R335" s="9"/>
      <c r="S335" s="9"/>
      <c r="T335" s="9"/>
      <c r="U335" s="9"/>
      <c r="V335" s="9"/>
      <c r="W335" s="9"/>
      <c r="X335" s="9"/>
    </row>
    <row r="336" spans="1:5" ht="12.75" customHeight="1">
      <c r="A336" s="237" t="s">
        <v>25</v>
      </c>
      <c r="B336" s="238"/>
      <c r="C336" s="108">
        <f>SUM(C337:C337)</f>
        <v>0</v>
      </c>
      <c r="D336" s="108">
        <f>SUM(D337:D337)</f>
        <v>0</v>
      </c>
      <c r="E336" s="108">
        <f>SUM(E337:E337)</f>
        <v>0</v>
      </c>
    </row>
    <row r="337" spans="1:5" ht="12.75" customHeight="1">
      <c r="A337" s="25">
        <v>1</v>
      </c>
      <c r="B337" s="231"/>
      <c r="C337" s="232"/>
      <c r="D337" s="19"/>
      <c r="E337" s="20"/>
    </row>
    <row r="338" spans="1:5" ht="12.75">
      <c r="A338" s="233" t="s">
        <v>31</v>
      </c>
      <c r="B338" s="234"/>
      <c r="C338" s="106">
        <f>SUM(C339:C339)</f>
        <v>0</v>
      </c>
      <c r="D338" s="107">
        <f>SUM(D339:D339)</f>
        <v>0</v>
      </c>
      <c r="E338" s="107">
        <f>SUM(E339:E339)</f>
        <v>0</v>
      </c>
    </row>
    <row r="339" spans="1:5" ht="13.5" thickBot="1">
      <c r="A339" s="10">
        <v>1</v>
      </c>
      <c r="B339" s="13"/>
      <c r="C339" s="11"/>
      <c r="D339" s="19"/>
      <c r="E339" s="20"/>
    </row>
    <row r="340" spans="1:5" ht="19.5" thickBot="1">
      <c r="A340" s="227" t="s">
        <v>34</v>
      </c>
      <c r="B340" s="228"/>
      <c r="C340" s="34">
        <f>C335+C329</f>
        <v>0</v>
      </c>
      <c r="D340" s="34">
        <f>D335+D329</f>
        <v>0</v>
      </c>
      <c r="E340" s="34">
        <f>E335+E329</f>
        <v>0</v>
      </c>
    </row>
    <row r="341" spans="1:5" ht="12.75">
      <c r="A341" s="229" t="s">
        <v>35</v>
      </c>
      <c r="B341" s="229"/>
      <c r="C341" s="229"/>
      <c r="D341"/>
      <c r="E341"/>
    </row>
    <row r="342" spans="1:5" ht="28.5" customHeight="1">
      <c r="A342" s="230" t="s">
        <v>36</v>
      </c>
      <c r="B342" s="230"/>
      <c r="C342" s="230"/>
      <c r="D342" s="236" t="s">
        <v>108</v>
      </c>
      <c r="E342" s="236"/>
    </row>
    <row r="343" spans="1:5" ht="12.75">
      <c r="A343" s="226" t="s">
        <v>44</v>
      </c>
      <c r="B343" s="226"/>
      <c r="C343" s="226"/>
      <c r="D343" s="235" t="s">
        <v>42</v>
      </c>
      <c r="E343" s="235"/>
    </row>
    <row r="344" spans="1:5" ht="12.75">
      <c r="A344" s="19"/>
      <c r="B344" s="18"/>
      <c r="C344" s="20"/>
      <c r="D344"/>
      <c r="E344"/>
    </row>
    <row r="345" spans="1:5" ht="12.75">
      <c r="A345" s="19"/>
      <c r="B345" s="365" t="s">
        <v>330</v>
      </c>
      <c r="D345" s="364" t="s">
        <v>333</v>
      </c>
      <c r="E345"/>
    </row>
    <row r="346" spans="1:5" ht="12.75">
      <c r="A346" s="19"/>
      <c r="B346" s="365" t="s">
        <v>331</v>
      </c>
      <c r="D346" s="364" t="s">
        <v>332</v>
      </c>
      <c r="E346"/>
    </row>
    <row r="347" spans="1:5" ht="15" customHeight="1" hidden="1">
      <c r="A347" s="19"/>
      <c r="B347" s="18"/>
      <c r="C347" s="20"/>
      <c r="D347"/>
      <c r="E347"/>
    </row>
    <row r="348" spans="1:5" ht="12.75" hidden="1">
      <c r="A348" s="226" t="s">
        <v>37</v>
      </c>
      <c r="B348" s="226"/>
      <c r="C348" s="226"/>
      <c r="D348"/>
      <c r="E348"/>
    </row>
    <row r="349" spans="1:5" ht="12.75" hidden="1">
      <c r="A349" s="226" t="s">
        <v>38</v>
      </c>
      <c r="B349" s="226"/>
      <c r="C349" s="226"/>
      <c r="D349"/>
      <c r="E349"/>
    </row>
    <row r="350" spans="1:5" ht="12.75">
      <c r="A350" s="19"/>
      <c r="B350" s="18"/>
      <c r="C350" s="20"/>
      <c r="D350"/>
      <c r="E350"/>
    </row>
    <row r="351" spans="1:5" ht="12.75">
      <c r="A351" s="19"/>
      <c r="B351" s="18"/>
      <c r="C351" s="20"/>
      <c r="D351"/>
      <c r="E351"/>
    </row>
    <row r="352" spans="1:5" ht="12.75">
      <c r="A352" s="19"/>
      <c r="B352" s="18"/>
      <c r="C352" s="20"/>
      <c r="D352"/>
      <c r="E352"/>
    </row>
    <row r="353" spans="1:5" ht="12.75">
      <c r="A353" s="19"/>
      <c r="B353" s="18"/>
      <c r="C353" s="20"/>
      <c r="D353"/>
      <c r="E353"/>
    </row>
    <row r="354" spans="1:5" ht="12.75">
      <c r="A354" s="19"/>
      <c r="B354" s="18"/>
      <c r="C354" s="20"/>
      <c r="D354"/>
      <c r="E354"/>
    </row>
    <row r="355" spans="1:5" ht="5.25" customHeight="1">
      <c r="A355" s="19"/>
      <c r="B355" s="18"/>
      <c r="C355" s="20"/>
      <c r="D355"/>
      <c r="E355"/>
    </row>
    <row r="356" spans="1:5" ht="12.75" hidden="1">
      <c r="A356" s="19"/>
      <c r="B356" s="18"/>
      <c r="C356" s="20"/>
      <c r="D356"/>
      <c r="E356"/>
    </row>
    <row r="357" spans="1:5" ht="12.75">
      <c r="A357" s="19"/>
      <c r="B357" s="18"/>
      <c r="C357" s="20"/>
      <c r="D357"/>
      <c r="E357"/>
    </row>
    <row r="358" spans="1:5" ht="12.75">
      <c r="A358" s="19"/>
      <c r="B358" s="18"/>
      <c r="C358" s="20"/>
      <c r="D358"/>
      <c r="E358"/>
    </row>
    <row r="359" spans="1:5" ht="12.75">
      <c r="A359" s="19"/>
      <c r="B359" s="18"/>
      <c r="C359" s="20"/>
      <c r="D359"/>
      <c r="E359"/>
    </row>
    <row r="360" spans="1:5" ht="12.75">
      <c r="A360" s="19"/>
      <c r="B360" s="18" t="s">
        <v>19</v>
      </c>
      <c r="C360" s="20"/>
      <c r="D360"/>
      <c r="E360"/>
    </row>
    <row r="361" spans="1:5" ht="12.75">
      <c r="A361" s="19"/>
      <c r="B361" s="18"/>
      <c r="C361" s="20"/>
      <c r="D361"/>
      <c r="E361"/>
    </row>
    <row r="362" spans="1:5" ht="12.75">
      <c r="A362" s="19"/>
      <c r="B362" s="18"/>
      <c r="C362" s="20"/>
      <c r="D362"/>
      <c r="E362"/>
    </row>
    <row r="363" spans="1:5" ht="12.75">
      <c r="A363" s="19"/>
      <c r="B363" s="18"/>
      <c r="C363" s="20"/>
      <c r="D363"/>
      <c r="E363"/>
    </row>
    <row r="364" spans="1:5" ht="12.75">
      <c r="A364" s="19"/>
      <c r="B364" s="18"/>
      <c r="C364" s="20"/>
      <c r="D364"/>
      <c r="E364"/>
    </row>
    <row r="365" spans="1:5" ht="12.75">
      <c r="A365" s="19"/>
      <c r="B365" s="18"/>
      <c r="C365" s="20"/>
      <c r="D365"/>
      <c r="E365"/>
    </row>
    <row r="366" spans="1:5" ht="12.75">
      <c r="A366" s="19"/>
      <c r="B366" s="18"/>
      <c r="C366" s="20"/>
      <c r="D366"/>
      <c r="E366"/>
    </row>
    <row r="367" spans="1:5" ht="12.75">
      <c r="A367" s="19"/>
      <c r="B367" s="18"/>
      <c r="C367" s="20"/>
      <c r="D367"/>
      <c r="E367"/>
    </row>
    <row r="368" spans="1:5" ht="12.75">
      <c r="A368" s="19"/>
      <c r="B368" s="18"/>
      <c r="C368" s="20"/>
      <c r="D368"/>
      <c r="E368"/>
    </row>
    <row r="369" spans="1:5" ht="12.75">
      <c r="A369" s="19"/>
      <c r="B369" s="18"/>
      <c r="C369" s="20"/>
      <c r="D369"/>
      <c r="E369"/>
    </row>
    <row r="370" spans="1:5" ht="12.75">
      <c r="A370" s="19"/>
      <c r="B370" s="18"/>
      <c r="C370" s="20"/>
      <c r="D370"/>
      <c r="E370"/>
    </row>
    <row r="371" spans="1:5" ht="12.75">
      <c r="A371" s="19"/>
      <c r="B371" s="18"/>
      <c r="C371" s="20"/>
      <c r="D371"/>
      <c r="E371"/>
    </row>
    <row r="372" spans="1:5" ht="12.75">
      <c r="A372" s="19"/>
      <c r="B372" s="18"/>
      <c r="C372" s="20"/>
      <c r="D372"/>
      <c r="E372"/>
    </row>
    <row r="373" spans="1:5" ht="12.75">
      <c r="A373" s="19"/>
      <c r="B373" s="18"/>
      <c r="C373" s="20"/>
      <c r="D373"/>
      <c r="E373"/>
    </row>
    <row r="374" spans="1:5" ht="12.75">
      <c r="A374" s="19"/>
      <c r="B374" s="18"/>
      <c r="C374" s="20"/>
      <c r="D374"/>
      <c r="E374"/>
    </row>
    <row r="375" spans="1:5" ht="12.75">
      <c r="A375" s="19"/>
      <c r="B375" s="18"/>
      <c r="C375" s="20"/>
      <c r="D375"/>
      <c r="E375"/>
    </row>
    <row r="376" spans="1:5" ht="12.75">
      <c r="A376" s="19"/>
      <c r="B376" s="18"/>
      <c r="C376" s="20"/>
      <c r="D376"/>
      <c r="E376"/>
    </row>
    <row r="377" spans="1:5" ht="12.75">
      <c r="A377" s="19"/>
      <c r="B377" s="18"/>
      <c r="C377" s="20"/>
      <c r="D377"/>
      <c r="E377"/>
    </row>
    <row r="378" spans="1:5" ht="12.75">
      <c r="A378" s="19"/>
      <c r="B378" s="18"/>
      <c r="C378" s="20"/>
      <c r="D378"/>
      <c r="E378"/>
    </row>
    <row r="379" spans="1:5" ht="12.75">
      <c r="A379" s="19"/>
      <c r="B379" s="18"/>
      <c r="C379" s="20"/>
      <c r="D379"/>
      <c r="E379"/>
    </row>
    <row r="380" spans="1:5" ht="12.75">
      <c r="A380" s="19"/>
      <c r="B380" s="18"/>
      <c r="C380" s="20"/>
      <c r="D380"/>
      <c r="E380"/>
    </row>
    <row r="381" spans="1:5" ht="12.75">
      <c r="A381" s="19"/>
      <c r="B381" s="18"/>
      <c r="C381" s="20"/>
      <c r="D381"/>
      <c r="E381"/>
    </row>
    <row r="382" spans="1:5" ht="12.75">
      <c r="A382" s="19"/>
      <c r="B382" s="18"/>
      <c r="C382" s="20"/>
      <c r="D382"/>
      <c r="E382"/>
    </row>
    <row r="383" spans="1:5" ht="12.75">
      <c r="A383" s="19"/>
      <c r="B383" s="18"/>
      <c r="C383" s="20"/>
      <c r="D383"/>
      <c r="E383"/>
    </row>
    <row r="384" spans="1:5" ht="12.75">
      <c r="A384" s="19"/>
      <c r="B384" s="18"/>
      <c r="C384" s="20"/>
      <c r="D384"/>
      <c r="E384"/>
    </row>
    <row r="385" spans="1:5" ht="12.75">
      <c r="A385" s="19"/>
      <c r="B385" s="18"/>
      <c r="C385" s="20"/>
      <c r="D385"/>
      <c r="E385"/>
    </row>
    <row r="386" spans="1:5" ht="12.75">
      <c r="A386" s="19"/>
      <c r="B386" s="18"/>
      <c r="C386" s="20"/>
      <c r="D386"/>
      <c r="E386"/>
    </row>
    <row r="387" spans="1:5" ht="12.75">
      <c r="A387" s="19"/>
      <c r="B387" s="18"/>
      <c r="C387" s="20"/>
      <c r="D387"/>
      <c r="E387"/>
    </row>
    <row r="388" spans="1:5" ht="12.75">
      <c r="A388" s="19"/>
      <c r="B388" s="18"/>
      <c r="C388" s="20"/>
      <c r="D388"/>
      <c r="E388"/>
    </row>
    <row r="389" spans="1:5" ht="12.75">
      <c r="A389" s="19"/>
      <c r="B389" s="18"/>
      <c r="C389" s="20"/>
      <c r="D389"/>
      <c r="E389"/>
    </row>
    <row r="390" spans="1:5" ht="12.75">
      <c r="A390" s="19"/>
      <c r="B390" s="18"/>
      <c r="C390" s="20"/>
      <c r="D390"/>
      <c r="E390"/>
    </row>
    <row r="391" spans="1:5" ht="12.75">
      <c r="A391" s="19"/>
      <c r="B391" s="18"/>
      <c r="C391" s="20"/>
      <c r="D391"/>
      <c r="E391"/>
    </row>
    <row r="392" spans="1:5" ht="12.75">
      <c r="A392" s="19"/>
      <c r="B392" s="18"/>
      <c r="C392" s="20"/>
      <c r="D392"/>
      <c r="E392"/>
    </row>
    <row r="393" spans="1:5" ht="12.75">
      <c r="A393" s="19"/>
      <c r="B393" s="18"/>
      <c r="C393" s="20"/>
      <c r="D393"/>
      <c r="E393"/>
    </row>
    <row r="394" spans="1:5" ht="12.75">
      <c r="A394" s="19"/>
      <c r="B394" s="18"/>
      <c r="C394" s="20"/>
      <c r="D394"/>
      <c r="E394"/>
    </row>
    <row r="395" spans="1:5" ht="12.75">
      <c r="A395" s="19"/>
      <c r="B395" s="18"/>
      <c r="C395" s="20"/>
      <c r="D395"/>
      <c r="E395"/>
    </row>
    <row r="396" spans="1:5" ht="12.75">
      <c r="A396" s="19"/>
      <c r="B396" s="18"/>
      <c r="C396" s="20"/>
      <c r="D396"/>
      <c r="E396"/>
    </row>
    <row r="397" spans="1:5" ht="12.75">
      <c r="A397" s="19"/>
      <c r="B397" s="18"/>
      <c r="C397" s="20"/>
      <c r="D397"/>
      <c r="E397"/>
    </row>
    <row r="398" spans="1:5" ht="12.75">
      <c r="A398" s="19"/>
      <c r="B398" s="18"/>
      <c r="C398" s="20"/>
      <c r="D398"/>
      <c r="E398"/>
    </row>
    <row r="399" spans="1:5" ht="12.75">
      <c r="A399" s="19"/>
      <c r="B399" s="18"/>
      <c r="C399" s="20"/>
      <c r="D399"/>
      <c r="E399"/>
    </row>
    <row r="400" spans="1:5" ht="12.75">
      <c r="A400" s="19"/>
      <c r="B400" s="18"/>
      <c r="C400" s="20"/>
      <c r="D400"/>
      <c r="E400"/>
    </row>
    <row r="401" spans="1:5" ht="12.75">
      <c r="A401" s="19"/>
      <c r="B401" s="18"/>
      <c r="C401" s="20"/>
      <c r="D401"/>
      <c r="E401"/>
    </row>
    <row r="402" spans="1:5" ht="12.75">
      <c r="A402" s="19"/>
      <c r="B402" s="18"/>
      <c r="C402" s="20"/>
      <c r="D402"/>
      <c r="E402"/>
    </row>
    <row r="403" spans="1:5" ht="12.75">
      <c r="A403" s="19"/>
      <c r="B403" s="18"/>
      <c r="C403" s="20"/>
      <c r="D403"/>
      <c r="E403"/>
    </row>
    <row r="404" spans="1:5" ht="12.75">
      <c r="A404" s="19"/>
      <c r="B404" s="18"/>
      <c r="C404" s="20"/>
      <c r="D404"/>
      <c r="E404"/>
    </row>
    <row r="405" spans="1:5" ht="12.75">
      <c r="A405" s="19"/>
      <c r="B405" s="18"/>
      <c r="C405" s="20"/>
      <c r="D405"/>
      <c r="E405"/>
    </row>
    <row r="406" spans="1:5" ht="12.75">
      <c r="A406" s="19"/>
      <c r="B406" s="18"/>
      <c r="C406" s="20"/>
      <c r="D406"/>
      <c r="E406"/>
    </row>
    <row r="407" spans="1:5" ht="12.75">
      <c r="A407" s="19"/>
      <c r="B407" s="18"/>
      <c r="C407" s="20"/>
      <c r="D407"/>
      <c r="E407"/>
    </row>
    <row r="408" spans="1:5" ht="12.75">
      <c r="A408" s="19"/>
      <c r="B408" s="18"/>
      <c r="C408" s="20"/>
      <c r="D408"/>
      <c r="E408"/>
    </row>
    <row r="409" spans="1:5" ht="12.75">
      <c r="A409" s="19"/>
      <c r="B409" s="18"/>
      <c r="C409" s="20"/>
      <c r="D409"/>
      <c r="E409"/>
    </row>
    <row r="410" spans="1:5" ht="12.75">
      <c r="A410" s="19"/>
      <c r="B410" s="18"/>
      <c r="C410" s="20"/>
      <c r="D410"/>
      <c r="E410"/>
    </row>
    <row r="411" spans="1:5" ht="12.75">
      <c r="A411" s="19"/>
      <c r="B411" s="18"/>
      <c r="C411" s="20"/>
      <c r="D411"/>
      <c r="E411"/>
    </row>
    <row r="412" spans="1:5" ht="12.75">
      <c r="A412" s="19"/>
      <c r="B412" s="18"/>
      <c r="C412" s="20"/>
      <c r="D412"/>
      <c r="E412"/>
    </row>
    <row r="413" spans="1:5" ht="12.75">
      <c r="A413" s="19"/>
      <c r="B413" s="18"/>
      <c r="C413" s="20"/>
      <c r="D413"/>
      <c r="E413"/>
    </row>
    <row r="414" spans="1:5" ht="12.75">
      <c r="A414" s="19"/>
      <c r="B414" s="18"/>
      <c r="C414" s="20"/>
      <c r="D414"/>
      <c r="E414"/>
    </row>
    <row r="415" spans="1:5" ht="12.75">
      <c r="A415" s="19"/>
      <c r="B415" s="18"/>
      <c r="C415" s="20"/>
      <c r="D415"/>
      <c r="E415"/>
    </row>
    <row r="416" spans="1:5" ht="12.75">
      <c r="A416" s="19"/>
      <c r="B416" s="18"/>
      <c r="C416" s="20"/>
      <c r="D416"/>
      <c r="E416"/>
    </row>
    <row r="417" spans="1:5" ht="12.75">
      <c r="A417" s="19"/>
      <c r="B417" s="18"/>
      <c r="C417" s="20"/>
      <c r="D417"/>
      <c r="E417"/>
    </row>
    <row r="418" spans="1:5" ht="12.75">
      <c r="A418" s="19"/>
      <c r="B418" s="18"/>
      <c r="C418" s="20"/>
      <c r="D418"/>
      <c r="E418"/>
    </row>
    <row r="419" spans="1:5" ht="12.75">
      <c r="A419" s="19"/>
      <c r="B419" s="18"/>
      <c r="C419" s="20"/>
      <c r="D419"/>
      <c r="E419"/>
    </row>
    <row r="420" spans="1:5" ht="12.75">
      <c r="A420" s="19"/>
      <c r="B420" s="18"/>
      <c r="C420" s="20"/>
      <c r="D420"/>
      <c r="E420"/>
    </row>
    <row r="421" spans="1:5" ht="12.75">
      <c r="A421" s="19"/>
      <c r="B421" s="18"/>
      <c r="C421" s="20"/>
      <c r="D421"/>
      <c r="E421"/>
    </row>
    <row r="422" spans="1:5" ht="12.75">
      <c r="A422" s="19"/>
      <c r="B422" s="18"/>
      <c r="C422" s="20"/>
      <c r="D422"/>
      <c r="E422"/>
    </row>
    <row r="423" spans="1:5" ht="12.75">
      <c r="A423" s="2"/>
      <c r="C423" s="3"/>
      <c r="D423"/>
      <c r="E423"/>
    </row>
    <row r="424" spans="1:5" ht="12.75">
      <c r="A424" s="2"/>
      <c r="C424" s="3"/>
      <c r="D424"/>
      <c r="E424"/>
    </row>
    <row r="425" spans="1:5" ht="12.75">
      <c r="A425" s="2"/>
      <c r="C425" s="3"/>
      <c r="D425"/>
      <c r="E425"/>
    </row>
    <row r="426" spans="1:5" ht="12.75">
      <c r="A426" s="2"/>
      <c r="C426" s="3"/>
      <c r="D426"/>
      <c r="E426"/>
    </row>
    <row r="427" spans="1:5" ht="12.75">
      <c r="A427" s="2"/>
      <c r="C427" s="3"/>
      <c r="D427"/>
      <c r="E427"/>
    </row>
    <row r="428" spans="1:5" ht="12.75">
      <c r="A428" s="2"/>
      <c r="C428" s="3"/>
      <c r="D428"/>
      <c r="E428"/>
    </row>
    <row r="429" spans="1:5" ht="12.75">
      <c r="A429" s="2"/>
      <c r="C429" s="3"/>
      <c r="D429"/>
      <c r="E429"/>
    </row>
    <row r="430" spans="1:5" ht="12.75">
      <c r="A430" s="2"/>
      <c r="C430" s="3"/>
      <c r="D430"/>
      <c r="E430"/>
    </row>
    <row r="431" spans="1:5" ht="12.75">
      <c r="A431" s="2"/>
      <c r="C431" s="3"/>
      <c r="D431"/>
      <c r="E431"/>
    </row>
    <row r="432" spans="1:5" ht="12.75">
      <c r="A432" s="2"/>
      <c r="C432" s="3"/>
      <c r="D432"/>
      <c r="E432"/>
    </row>
    <row r="433" spans="1:5" ht="12.75">
      <c r="A433" s="2"/>
      <c r="C433" s="3"/>
      <c r="D433"/>
      <c r="E433"/>
    </row>
    <row r="434" spans="1:5" ht="12.75">
      <c r="A434" s="2"/>
      <c r="C434" s="3"/>
      <c r="D434"/>
      <c r="E434"/>
    </row>
    <row r="435" spans="1:5" ht="12.75">
      <c r="A435" s="2"/>
      <c r="C435" s="3"/>
      <c r="D435"/>
      <c r="E435"/>
    </row>
    <row r="436" spans="1:5" ht="12.75">
      <c r="A436" s="2"/>
      <c r="C436" s="3"/>
      <c r="D436"/>
      <c r="E436"/>
    </row>
    <row r="437" spans="1:5" ht="12.75">
      <c r="A437" s="2"/>
      <c r="C437" s="3"/>
      <c r="D437"/>
      <c r="E437"/>
    </row>
    <row r="438" spans="1:5" ht="12.75">
      <c r="A438" s="2"/>
      <c r="C438" s="3"/>
      <c r="D438"/>
      <c r="E438"/>
    </row>
    <row r="439" spans="1:5" ht="12.75">
      <c r="A439" s="2"/>
      <c r="C439" s="3"/>
      <c r="D439"/>
      <c r="E439"/>
    </row>
    <row r="440" spans="1:5" ht="12.75">
      <c r="A440" s="2"/>
      <c r="C440" s="3"/>
      <c r="D440"/>
      <c r="E440"/>
    </row>
    <row r="441" spans="1:5" ht="12.75">
      <c r="A441" s="2"/>
      <c r="C441" s="3"/>
      <c r="D441"/>
      <c r="E441"/>
    </row>
    <row r="442" spans="1:5" ht="12.75">
      <c r="A442" s="2"/>
      <c r="C442" s="3"/>
      <c r="D442"/>
      <c r="E442"/>
    </row>
    <row r="443" spans="1:5" ht="12.75">
      <c r="A443" s="2"/>
      <c r="C443" s="3"/>
      <c r="D443"/>
      <c r="E443"/>
    </row>
    <row r="444" spans="1:5" ht="12.75">
      <c r="A444" s="2"/>
      <c r="C444" s="3"/>
      <c r="D444"/>
      <c r="E444"/>
    </row>
    <row r="445" spans="1:5" ht="12.75">
      <c r="A445" s="2"/>
      <c r="C445" s="3"/>
      <c r="D445"/>
      <c r="E445"/>
    </row>
    <row r="446" spans="1:5" ht="12.75">
      <c r="A446" s="2"/>
      <c r="C446" s="3"/>
      <c r="D446"/>
      <c r="E446"/>
    </row>
    <row r="447" spans="1:5" ht="12.75">
      <c r="A447" s="2"/>
      <c r="C447" s="3"/>
      <c r="D447"/>
      <c r="E447"/>
    </row>
    <row r="448" spans="1:5" ht="12.75">
      <c r="A448" s="2"/>
      <c r="C448" s="3"/>
      <c r="D448"/>
      <c r="E448"/>
    </row>
    <row r="449" spans="1:5" ht="12.75">
      <c r="A449" s="2"/>
      <c r="C449" s="3"/>
      <c r="D449"/>
      <c r="E449"/>
    </row>
    <row r="450" spans="1:5" ht="12.75">
      <c r="A450" s="2"/>
      <c r="C450" s="3"/>
      <c r="D450"/>
      <c r="E450"/>
    </row>
    <row r="451" spans="1:5" ht="12.75">
      <c r="A451" s="2"/>
      <c r="C451" s="3"/>
      <c r="D451"/>
      <c r="E451"/>
    </row>
    <row r="452" spans="1:5" ht="12.75">
      <c r="A452" s="2"/>
      <c r="C452" s="3"/>
      <c r="D452"/>
      <c r="E452"/>
    </row>
    <row r="453" spans="1:5" ht="12.75">
      <c r="A453" s="2"/>
      <c r="C453" s="3"/>
      <c r="D453"/>
      <c r="E453"/>
    </row>
    <row r="454" spans="1:5" ht="12.75">
      <c r="A454" s="2"/>
      <c r="C454" s="3"/>
      <c r="D454"/>
      <c r="E454"/>
    </row>
    <row r="455" spans="1:5" ht="12.75">
      <c r="A455" s="2"/>
      <c r="C455" s="3"/>
      <c r="D455"/>
      <c r="E455"/>
    </row>
    <row r="456" spans="1:5" ht="12.75">
      <c r="A456" s="2"/>
      <c r="C456" s="3"/>
      <c r="D456"/>
      <c r="E456"/>
    </row>
    <row r="457" spans="1:5" ht="12.75">
      <c r="A457" s="2"/>
      <c r="C457" s="3"/>
      <c r="D457"/>
      <c r="E457"/>
    </row>
    <row r="458" spans="1:5" ht="12.75">
      <c r="A458" s="2"/>
      <c r="C458" s="3"/>
      <c r="D458"/>
      <c r="E458"/>
    </row>
    <row r="459" spans="1:5" ht="12.75">
      <c r="A459" s="2"/>
      <c r="C459" s="3"/>
      <c r="D459"/>
      <c r="E459"/>
    </row>
    <row r="460" spans="1:5" ht="12.75">
      <c r="A460" s="2"/>
      <c r="C460" s="3"/>
      <c r="D460"/>
      <c r="E460"/>
    </row>
    <row r="461" spans="1:5" ht="12.75">
      <c r="A461" s="2"/>
      <c r="C461" s="3"/>
      <c r="D461"/>
      <c r="E461"/>
    </row>
    <row r="462" spans="1:5" ht="12.75">
      <c r="A462" s="2"/>
      <c r="C462" s="3"/>
      <c r="D462"/>
      <c r="E462"/>
    </row>
    <row r="463" spans="1:5" ht="12.75">
      <c r="A463" s="2"/>
      <c r="C463" s="3"/>
      <c r="D463"/>
      <c r="E463"/>
    </row>
    <row r="464" spans="1:5" ht="12.75">
      <c r="A464" s="2"/>
      <c r="C464" s="3"/>
      <c r="D464"/>
      <c r="E464"/>
    </row>
    <row r="465" spans="1:5" ht="12.75">
      <c r="A465" s="2"/>
      <c r="C465" s="3"/>
      <c r="D465"/>
      <c r="E465"/>
    </row>
    <row r="466" spans="1:5" ht="12.75">
      <c r="A466" s="2"/>
      <c r="C466" s="3"/>
      <c r="D466"/>
      <c r="E466"/>
    </row>
    <row r="467" spans="1:5" ht="12.75">
      <c r="A467" s="2"/>
      <c r="C467" s="3"/>
      <c r="D467"/>
      <c r="E467"/>
    </row>
    <row r="468" spans="1:5" ht="12.75">
      <c r="A468" s="2"/>
      <c r="C468" s="3"/>
      <c r="D468"/>
      <c r="E468"/>
    </row>
    <row r="469" spans="1:5" ht="12.75">
      <c r="A469" s="2"/>
      <c r="C469" s="3"/>
      <c r="D469"/>
      <c r="E469"/>
    </row>
    <row r="470" spans="1:5" ht="12.75">
      <c r="A470" s="2"/>
      <c r="C470" s="3"/>
      <c r="D470"/>
      <c r="E470"/>
    </row>
    <row r="471" spans="1:5" ht="12.75">
      <c r="A471" s="2"/>
      <c r="C471" s="3"/>
      <c r="D471"/>
      <c r="E471"/>
    </row>
    <row r="472" spans="1:5" ht="12.75">
      <c r="A472" s="2"/>
      <c r="C472" s="3"/>
      <c r="D472"/>
      <c r="E472"/>
    </row>
    <row r="473" spans="1:5" ht="12.75">
      <c r="A473" s="2"/>
      <c r="C473" s="3"/>
      <c r="D473"/>
      <c r="E473"/>
    </row>
    <row r="474" spans="1:5" ht="12.75">
      <c r="A474" s="2"/>
      <c r="C474" s="3"/>
      <c r="D474"/>
      <c r="E474"/>
    </row>
    <row r="475" spans="1:5" ht="12.75">
      <c r="A475" s="2"/>
      <c r="C475" s="3"/>
      <c r="D475"/>
      <c r="E475"/>
    </row>
    <row r="476" spans="1:5" ht="12.75">
      <c r="A476" s="2"/>
      <c r="C476" s="3"/>
      <c r="D476"/>
      <c r="E476"/>
    </row>
    <row r="477" spans="1:5" ht="12.75">
      <c r="A477" s="2"/>
      <c r="C477" s="3"/>
      <c r="D477"/>
      <c r="E477"/>
    </row>
    <row r="478" spans="1:5" ht="12.75">
      <c r="A478" s="2"/>
      <c r="C478" s="3"/>
      <c r="D478"/>
      <c r="E478"/>
    </row>
    <row r="479" spans="1:5" ht="12.75">
      <c r="A479" s="2"/>
      <c r="C479" s="3"/>
      <c r="D479"/>
      <c r="E479"/>
    </row>
    <row r="480" spans="1:5" ht="12.75">
      <c r="A480" s="2"/>
      <c r="C480" s="3"/>
      <c r="D480"/>
      <c r="E480"/>
    </row>
    <row r="481" spans="1:5" ht="12.75">
      <c r="A481" s="2"/>
      <c r="C481" s="3"/>
      <c r="D481"/>
      <c r="E481"/>
    </row>
    <row r="482" spans="1:5" ht="12.75">
      <c r="A482" s="2"/>
      <c r="C482" s="3"/>
      <c r="D482"/>
      <c r="E482"/>
    </row>
    <row r="483" spans="1:5" ht="12.75">
      <c r="A483" s="2"/>
      <c r="C483" s="3"/>
      <c r="D483"/>
      <c r="E483"/>
    </row>
    <row r="484" spans="1:5" ht="12.75">
      <c r="A484" s="2"/>
      <c r="C484" s="3"/>
      <c r="D484"/>
      <c r="E484"/>
    </row>
    <row r="485" spans="1:5" ht="12.75">
      <c r="A485" s="2"/>
      <c r="C485" s="3"/>
      <c r="D485"/>
      <c r="E485"/>
    </row>
    <row r="486" spans="1:5" ht="12.75">
      <c r="A486" s="2"/>
      <c r="C486" s="3"/>
      <c r="D486"/>
      <c r="E486"/>
    </row>
    <row r="487" spans="1:5" ht="12.75">
      <c r="A487" s="2"/>
      <c r="C487" s="3"/>
      <c r="D487"/>
      <c r="E487"/>
    </row>
    <row r="488" spans="1:5" ht="12.75">
      <c r="A488" s="2"/>
      <c r="C488" s="3"/>
      <c r="D488"/>
      <c r="E488"/>
    </row>
    <row r="489" spans="1:5" ht="12.75">
      <c r="A489" s="2"/>
      <c r="C489" s="3"/>
      <c r="D489"/>
      <c r="E489"/>
    </row>
    <row r="490" spans="1:5" ht="12.75">
      <c r="A490" s="2"/>
      <c r="C490" s="3"/>
      <c r="D490"/>
      <c r="E490"/>
    </row>
    <row r="491" spans="1:5" ht="12.75">
      <c r="A491" s="2"/>
      <c r="C491" s="3"/>
      <c r="D491"/>
      <c r="E491"/>
    </row>
    <row r="492" spans="1:5" ht="12.75">
      <c r="A492" s="2"/>
      <c r="C492" s="3"/>
      <c r="D492"/>
      <c r="E492"/>
    </row>
    <row r="493" spans="1:5" ht="12.75">
      <c r="A493" s="2"/>
      <c r="C493" s="3"/>
      <c r="D493"/>
      <c r="E493"/>
    </row>
    <row r="494" spans="1:5" ht="12.75">
      <c r="A494" s="2"/>
      <c r="C494" s="3"/>
      <c r="D494"/>
      <c r="E494"/>
    </row>
    <row r="495" spans="1:5" ht="12.75">
      <c r="A495" s="2"/>
      <c r="C495" s="3"/>
      <c r="D495"/>
      <c r="E495"/>
    </row>
    <row r="496" spans="1:5" ht="12.75">
      <c r="A496" s="2"/>
      <c r="C496" s="3"/>
      <c r="D496"/>
      <c r="E496"/>
    </row>
    <row r="497" spans="1:5" ht="12.75">
      <c r="A497" s="2"/>
      <c r="C497" s="3"/>
      <c r="D497"/>
      <c r="E497"/>
    </row>
    <row r="498" spans="1:5" ht="12.75">
      <c r="A498" s="2"/>
      <c r="C498" s="3"/>
      <c r="D498"/>
      <c r="E498"/>
    </row>
    <row r="499" spans="1:5" ht="12.75">
      <c r="A499" s="2"/>
      <c r="C499" s="3"/>
      <c r="D499"/>
      <c r="E499"/>
    </row>
    <row r="500" spans="1:5" ht="12.75">
      <c r="A500" s="2"/>
      <c r="C500" s="3"/>
      <c r="D500"/>
      <c r="E500"/>
    </row>
    <row r="501" spans="1:5" ht="12.75">
      <c r="A501" s="2"/>
      <c r="C501" s="3"/>
      <c r="D501"/>
      <c r="E501"/>
    </row>
    <row r="502" spans="1:5" ht="12.75">
      <c r="A502" s="2"/>
      <c r="C502" s="3"/>
      <c r="D502"/>
      <c r="E502"/>
    </row>
    <row r="503" spans="1:5" ht="12.75">
      <c r="A503" s="2"/>
      <c r="C503" s="3"/>
      <c r="D503"/>
      <c r="E503"/>
    </row>
    <row r="504" spans="1:5" ht="12.75">
      <c r="A504" s="2"/>
      <c r="C504" s="3"/>
      <c r="D504"/>
      <c r="E504"/>
    </row>
    <row r="505" spans="1:5" ht="12.75">
      <c r="A505" s="2"/>
      <c r="C505" s="3"/>
      <c r="D505"/>
      <c r="E505"/>
    </row>
    <row r="506" spans="1:5" ht="12.75">
      <c r="A506" s="2"/>
      <c r="C506" s="3"/>
      <c r="D506"/>
      <c r="E506"/>
    </row>
    <row r="507" spans="1:5" ht="12.75">
      <c r="A507" s="2"/>
      <c r="C507" s="3"/>
      <c r="D507"/>
      <c r="E507"/>
    </row>
    <row r="508" spans="1:5" ht="12.75">
      <c r="A508" s="2"/>
      <c r="C508" s="3"/>
      <c r="D508"/>
      <c r="E508"/>
    </row>
    <row r="509" spans="1:5" ht="12.75">
      <c r="A509" s="2"/>
      <c r="C509" s="3"/>
      <c r="D509"/>
      <c r="E509"/>
    </row>
    <row r="510" spans="1:5" ht="12.75">
      <c r="A510" s="2"/>
      <c r="C510" s="3"/>
      <c r="D510"/>
      <c r="E510"/>
    </row>
    <row r="511" spans="1:5" ht="12.75">
      <c r="A511" s="2"/>
      <c r="C511" s="3"/>
      <c r="D511"/>
      <c r="E511"/>
    </row>
    <row r="512" spans="1:5" ht="12.75">
      <c r="A512" s="2"/>
      <c r="C512" s="3"/>
      <c r="D512"/>
      <c r="E512"/>
    </row>
    <row r="513" spans="1:5" ht="12.75">
      <c r="A513" s="2"/>
      <c r="C513" s="3"/>
      <c r="D513"/>
      <c r="E513"/>
    </row>
    <row r="514" spans="1:5" ht="12.75">
      <c r="A514" s="2"/>
      <c r="C514" s="3"/>
      <c r="D514"/>
      <c r="E514"/>
    </row>
    <row r="515" spans="1:5" ht="12.75">
      <c r="A515" s="2"/>
      <c r="C515" s="3"/>
      <c r="D515"/>
      <c r="E515"/>
    </row>
    <row r="516" spans="1:5" ht="12.75">
      <c r="A516" s="2"/>
      <c r="C516" s="3"/>
      <c r="D516"/>
      <c r="E516"/>
    </row>
    <row r="517" spans="1:5" ht="12.75">
      <c r="A517" s="2"/>
      <c r="C517" s="3"/>
      <c r="D517"/>
      <c r="E517"/>
    </row>
    <row r="518" spans="1:5" ht="12.75">
      <c r="A518" s="2"/>
      <c r="C518" s="3"/>
      <c r="D518"/>
      <c r="E518"/>
    </row>
    <row r="519" spans="1:5" ht="12.75">
      <c r="A519" s="2"/>
      <c r="C519" s="3"/>
      <c r="D519"/>
      <c r="E519"/>
    </row>
    <row r="520" spans="1:5" ht="12.75">
      <c r="A520" s="2"/>
      <c r="C520" s="3"/>
      <c r="D520"/>
      <c r="E520"/>
    </row>
    <row r="521" spans="1:5" ht="12.75">
      <c r="A521" s="2"/>
      <c r="C521" s="3"/>
      <c r="D521"/>
      <c r="E521"/>
    </row>
    <row r="522" spans="1:5" ht="12.75">
      <c r="A522" s="2"/>
      <c r="C522" s="3"/>
      <c r="D522"/>
      <c r="E522"/>
    </row>
    <row r="523" spans="1:5" ht="12.75">
      <c r="A523" s="2"/>
      <c r="C523" s="3"/>
      <c r="D523"/>
      <c r="E523"/>
    </row>
    <row r="524" spans="1:5" ht="12.75">
      <c r="A524" s="2"/>
      <c r="C524" s="3"/>
      <c r="D524"/>
      <c r="E524"/>
    </row>
    <row r="525" spans="1:5" ht="12.75">
      <c r="A525" s="2"/>
      <c r="C525" s="3"/>
      <c r="D525"/>
      <c r="E525"/>
    </row>
    <row r="526" spans="1:5" ht="12.75">
      <c r="A526" s="2"/>
      <c r="C526" s="3"/>
      <c r="D526"/>
      <c r="E526"/>
    </row>
    <row r="527" spans="1:5" ht="12.75">
      <c r="A527" s="2"/>
      <c r="C527" s="3"/>
      <c r="D527"/>
      <c r="E527"/>
    </row>
    <row r="528" spans="1:5" ht="12.75">
      <c r="A528" s="2"/>
      <c r="C528" s="3"/>
      <c r="D528"/>
      <c r="E528"/>
    </row>
    <row r="529" spans="1:5" ht="12.75">
      <c r="A529" s="2"/>
      <c r="C529" s="3"/>
      <c r="D529"/>
      <c r="E529"/>
    </row>
    <row r="530" spans="1:5" ht="12.75">
      <c r="A530" s="2"/>
      <c r="C530" s="3"/>
      <c r="D530"/>
      <c r="E530"/>
    </row>
    <row r="531" spans="1:5" ht="12.75">
      <c r="A531" s="2"/>
      <c r="C531" s="3"/>
      <c r="D531"/>
      <c r="E531"/>
    </row>
    <row r="532" spans="1:5" ht="12.75">
      <c r="A532" s="2"/>
      <c r="C532" s="3"/>
      <c r="D532"/>
      <c r="E532"/>
    </row>
    <row r="533" spans="1:5" ht="12.75">
      <c r="A533" s="2"/>
      <c r="C533" s="3"/>
      <c r="D533"/>
      <c r="E533"/>
    </row>
    <row r="534" spans="1:5" ht="12.75">
      <c r="A534" s="2"/>
      <c r="C534" s="3"/>
      <c r="D534"/>
      <c r="E534"/>
    </row>
    <row r="535" spans="1:5" ht="12.75">
      <c r="A535" s="2"/>
      <c r="C535" s="3"/>
      <c r="D535"/>
      <c r="E535"/>
    </row>
    <row r="536" spans="1:5" ht="12.75">
      <c r="A536" s="2"/>
      <c r="C536" s="3"/>
      <c r="D536"/>
      <c r="E536"/>
    </row>
    <row r="537" spans="1:5" ht="12.75">
      <c r="A537" s="2"/>
      <c r="C537" s="3"/>
      <c r="D537"/>
      <c r="E537"/>
    </row>
    <row r="538" spans="1:5" ht="12.75">
      <c r="A538" s="2"/>
      <c r="C538" s="3"/>
      <c r="D538"/>
      <c r="E538"/>
    </row>
    <row r="539" spans="1:5" ht="12.75">
      <c r="A539" s="2"/>
      <c r="C539" s="3"/>
      <c r="D539"/>
      <c r="E539"/>
    </row>
    <row r="540" spans="1:5" ht="12.75">
      <c r="A540" s="2"/>
      <c r="C540" s="3"/>
      <c r="D540"/>
      <c r="E540"/>
    </row>
    <row r="541" spans="1:5" ht="12.75">
      <c r="A541" s="2"/>
      <c r="C541" s="3"/>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1:5" ht="12.75">
      <c r="A558" s="2"/>
      <c r="C558" s="3"/>
      <c r="D558"/>
      <c r="E558"/>
    </row>
    <row r="559" spans="1:5" ht="12.75">
      <c r="A559" s="2"/>
      <c r="C559" s="3"/>
      <c r="D559"/>
      <c r="E559"/>
    </row>
    <row r="560" spans="1:5" ht="12.75">
      <c r="A560" s="2"/>
      <c r="C560" s="3"/>
      <c r="D560"/>
      <c r="E560"/>
    </row>
    <row r="561" spans="1:5" ht="12.75">
      <c r="A561" s="2"/>
      <c r="C561" s="3"/>
      <c r="D561"/>
      <c r="E561"/>
    </row>
    <row r="562" spans="1:5" ht="12.75">
      <c r="A562" s="2"/>
      <c r="C562" s="3"/>
      <c r="D562"/>
      <c r="E562"/>
    </row>
    <row r="563" spans="1:5" ht="12.75">
      <c r="A563" s="2"/>
      <c r="C563" s="3"/>
      <c r="D563"/>
      <c r="E563"/>
    </row>
    <row r="564" spans="4:5" ht="12.75">
      <c r="D564"/>
      <c r="E564"/>
    </row>
    <row r="565" spans="4:5" ht="12.75">
      <c r="D565"/>
      <c r="E565"/>
    </row>
    <row r="566" spans="4:5" ht="12.75">
      <c r="D566"/>
      <c r="E566"/>
    </row>
    <row r="567" spans="4:5" ht="12.75">
      <c r="D567"/>
      <c r="E567"/>
    </row>
    <row r="568" spans="4:5" ht="12.75">
      <c r="D568"/>
      <c r="E568"/>
    </row>
    <row r="569" spans="4:5" ht="12.75">
      <c r="D569"/>
      <c r="E569"/>
    </row>
    <row r="570" spans="4:5" ht="12.75">
      <c r="D570"/>
      <c r="E570"/>
    </row>
    <row r="571" spans="4:5" ht="12.75">
      <c r="D571"/>
      <c r="E571"/>
    </row>
    <row r="572" spans="4:5" ht="12.75">
      <c r="D572"/>
      <c r="E572"/>
    </row>
  </sheetData>
  <sheetProtection/>
  <mergeCells count="164">
    <mergeCell ref="B228:D228"/>
    <mergeCell ref="B306:D306"/>
    <mergeCell ref="B307:D307"/>
    <mergeCell ref="B308:D308"/>
    <mergeCell ref="B315:D315"/>
    <mergeCell ref="B316:D316"/>
    <mergeCell ref="B268:D268"/>
    <mergeCell ref="B269:D269"/>
    <mergeCell ref="B262:D262"/>
    <mergeCell ref="B258:D258"/>
    <mergeCell ref="B317:D317"/>
    <mergeCell ref="C177:D177"/>
    <mergeCell ref="B270:D270"/>
    <mergeCell ref="B303:D303"/>
    <mergeCell ref="B273:D273"/>
    <mergeCell ref="B275:D275"/>
    <mergeCell ref="B276:D276"/>
    <mergeCell ref="B265:D265"/>
    <mergeCell ref="B266:D266"/>
    <mergeCell ref="B267:D267"/>
    <mergeCell ref="B288:D288"/>
    <mergeCell ref="B294:D294"/>
    <mergeCell ref="B283:D283"/>
    <mergeCell ref="B274:D274"/>
    <mergeCell ref="B278:D278"/>
    <mergeCell ref="B287:D287"/>
    <mergeCell ref="B311:D311"/>
    <mergeCell ref="M335:N335"/>
    <mergeCell ref="A320:D320"/>
    <mergeCell ref="B319:D319"/>
    <mergeCell ref="B334:C334"/>
    <mergeCell ref="B277:D277"/>
    <mergeCell ref="B318:D318"/>
    <mergeCell ref="B312:D312"/>
    <mergeCell ref="B313:D313"/>
    <mergeCell ref="B314:D314"/>
    <mergeCell ref="B299:D299"/>
    <mergeCell ref="B290:D290"/>
    <mergeCell ref="B297:D297"/>
    <mergeCell ref="B301:D301"/>
    <mergeCell ref="B304:D304"/>
    <mergeCell ref="C325:C326"/>
    <mergeCell ref="B305:D305"/>
    <mergeCell ref="B302:D302"/>
    <mergeCell ref="B309:D309"/>
    <mergeCell ref="B310:D310"/>
    <mergeCell ref="B250:D250"/>
    <mergeCell ref="B282:D282"/>
    <mergeCell ref="B248:D248"/>
    <mergeCell ref="B289:D289"/>
    <mergeCell ref="B298:D298"/>
    <mergeCell ref="B292:D292"/>
    <mergeCell ref="B296:D296"/>
    <mergeCell ref="B295:D295"/>
    <mergeCell ref="B279:D279"/>
    <mergeCell ref="B280:D280"/>
    <mergeCell ref="B256:D256"/>
    <mergeCell ref="B253:D253"/>
    <mergeCell ref="B300:D300"/>
    <mergeCell ref="B293:D293"/>
    <mergeCell ref="B291:D291"/>
    <mergeCell ref="B281:D281"/>
    <mergeCell ref="B257:D257"/>
    <mergeCell ref="B263:D263"/>
    <mergeCell ref="B264:D264"/>
    <mergeCell ref="B271:D271"/>
    <mergeCell ref="B251:D251"/>
    <mergeCell ref="B284:D284"/>
    <mergeCell ref="B285:D285"/>
    <mergeCell ref="B286:D286"/>
    <mergeCell ref="B259:D259"/>
    <mergeCell ref="B260:D260"/>
    <mergeCell ref="B261:D261"/>
    <mergeCell ref="B272:D272"/>
    <mergeCell ref="B255:D255"/>
    <mergeCell ref="B254:D254"/>
    <mergeCell ref="A226:C226"/>
    <mergeCell ref="B238:D238"/>
    <mergeCell ref="A223:B223"/>
    <mergeCell ref="B229:D229"/>
    <mergeCell ref="A239:B239"/>
    <mergeCell ref="B236:D236"/>
    <mergeCell ref="A232:B232"/>
    <mergeCell ref="C232:D232"/>
    <mergeCell ref="B227:D227"/>
    <mergeCell ref="B225:D225"/>
    <mergeCell ref="B249:D249"/>
    <mergeCell ref="B240:D240"/>
    <mergeCell ref="B235:D235"/>
    <mergeCell ref="B244:D244"/>
    <mergeCell ref="B233:D233"/>
    <mergeCell ref="B241:D241"/>
    <mergeCell ref="B247:D247"/>
    <mergeCell ref="C239:D239"/>
    <mergeCell ref="B246:D246"/>
    <mergeCell ref="B237:D237"/>
    <mergeCell ref="B234:D234"/>
    <mergeCell ref="B242:D242"/>
    <mergeCell ref="C26:D26"/>
    <mergeCell ref="A26:B26"/>
    <mergeCell ref="A66:B66"/>
    <mergeCell ref="B231:D231"/>
    <mergeCell ref="A230:C230"/>
    <mergeCell ref="C50:D50"/>
    <mergeCell ref="C179:D179"/>
    <mergeCell ref="A48:B48"/>
    <mergeCell ref="A5:E5"/>
    <mergeCell ref="D7:D9"/>
    <mergeCell ref="C12:D12"/>
    <mergeCell ref="B7:B9"/>
    <mergeCell ref="C18:D18"/>
    <mergeCell ref="C24:D24"/>
    <mergeCell ref="C19:D19"/>
    <mergeCell ref="C7:C9"/>
    <mergeCell ref="A19:B19"/>
    <mergeCell ref="A24:B24"/>
    <mergeCell ref="C223:D223"/>
    <mergeCell ref="A126:B126"/>
    <mergeCell ref="C65:D65"/>
    <mergeCell ref="C222:D222"/>
    <mergeCell ref="A119:B119"/>
    <mergeCell ref="C126:D126"/>
    <mergeCell ref="A179:B179"/>
    <mergeCell ref="C119:D119"/>
    <mergeCell ref="A94:B94"/>
    <mergeCell ref="A177:B177"/>
    <mergeCell ref="C63:D63"/>
    <mergeCell ref="A3:E3"/>
    <mergeCell ref="E7:E9"/>
    <mergeCell ref="B4:E4"/>
    <mergeCell ref="A7:A9"/>
    <mergeCell ref="C13:D13"/>
    <mergeCell ref="A52:B52"/>
    <mergeCell ref="A50:B50"/>
    <mergeCell ref="A46:B46"/>
    <mergeCell ref="C52:D52"/>
    <mergeCell ref="B252:D252"/>
    <mergeCell ref="B243:D243"/>
    <mergeCell ref="A33:B33"/>
    <mergeCell ref="C94:D94"/>
    <mergeCell ref="A63:B63"/>
    <mergeCell ref="A13:B13"/>
    <mergeCell ref="C46:D46"/>
    <mergeCell ref="C33:D33"/>
    <mergeCell ref="B245:D245"/>
    <mergeCell ref="C66:D66"/>
    <mergeCell ref="D342:E342"/>
    <mergeCell ref="A336:B336"/>
    <mergeCell ref="A321:E321"/>
    <mergeCell ref="B325:B326"/>
    <mergeCell ref="A325:A326"/>
    <mergeCell ref="E325:E326"/>
    <mergeCell ref="D325:D326"/>
    <mergeCell ref="A323:E323"/>
    <mergeCell ref="B224:D224"/>
    <mergeCell ref="A349:C349"/>
    <mergeCell ref="A340:B340"/>
    <mergeCell ref="A341:C341"/>
    <mergeCell ref="A342:C342"/>
    <mergeCell ref="A343:C343"/>
    <mergeCell ref="B337:C337"/>
    <mergeCell ref="A348:C348"/>
    <mergeCell ref="A338:B338"/>
    <mergeCell ref="D343:E343"/>
  </mergeCells>
  <printOptions/>
  <pageMargins left="0.36" right="0.26" top="0.92" bottom="0.96" header="0.93" footer="1"/>
  <pageSetup fitToHeight="8" horizontalDpi="600" verticalDpi="60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Mirela Tatar-Sinca</cp:lastModifiedBy>
  <cp:lastPrinted>2018-06-06T07:23:46Z</cp:lastPrinted>
  <dcterms:created xsi:type="dcterms:W3CDTF">2014-01-24T07:25:38Z</dcterms:created>
  <dcterms:modified xsi:type="dcterms:W3CDTF">2018-06-06T07:24:15Z</dcterms:modified>
  <cp:category/>
  <cp:version/>
  <cp:contentType/>
  <cp:contentStatus/>
</cp:coreProperties>
</file>