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18" sheetId="1" r:id="rId1"/>
  </sheets>
  <definedNames>
    <definedName name="_xlnm.Print_Titles" localSheetId="0">'2018'!$5:$8</definedName>
  </definedNames>
  <calcPr fullCalcOnLoad="1"/>
</workbook>
</file>

<file path=xl/sharedStrings.xml><?xml version="1.0" encoding="utf-8"?>
<sst xmlns="http://schemas.openxmlformats.org/spreadsheetml/2006/main" count="463" uniqueCount="290">
  <si>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</si>
  <si>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</si>
  <si>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</si>
  <si>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</si>
  <si>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</si>
  <si>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</si>
  <si>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</si>
  <si>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</si>
  <si>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</si>
  <si>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</si>
  <si>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</si>
  <si>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</si>
  <si>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</si>
  <si>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</si>
  <si>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</si>
  <si>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</si>
  <si>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</si>
  <si>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</si>
  <si>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</si>
  <si>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</si>
  <si>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Cap.70 "Locuinţe, servicii si dezvoltare publică"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</si>
  <si>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</si>
  <si>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</si>
  <si>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</si>
  <si>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</si>
  <si>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</si>
  <si>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</si>
  <si>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</si>
  <si>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</si>
  <si>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</si>
  <si>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</si>
  <si>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</si>
  <si>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</si>
  <si>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</si>
  <si>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</si>
  <si>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</si>
  <si>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</si>
  <si>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</si>
  <si>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</si>
  <si>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t>Exproprieri pe amplasamentul Podului nr. 3, str.Ștrandului</t>
  </si>
  <si>
    <t>Echipamente și aplicații informatice</t>
  </si>
  <si>
    <t>Mobilier urban (conform Anexa 5.1)</t>
  </si>
  <si>
    <t>Achiziţie balustradă de protecţie zona Burdea-Soarelui - cu montaj</t>
  </si>
  <si>
    <t>SF Reabilitarea clădirii unităţii de învăţământ situată pe strada Wolfenbuttel nr. 6-8</t>
  </si>
  <si>
    <t>SF Întocmire PUG al municipiului Satu Mare</t>
  </si>
  <si>
    <t>SF Parcare etajată str.Kogălniceanu</t>
  </si>
  <si>
    <t>SF Parcare etajată str. Decebal</t>
  </si>
  <si>
    <t>SF PUZ Zona Bercu Rosu</t>
  </si>
  <si>
    <t>PT Pod peste râul Someș - Amplasament str. Ștrandului</t>
  </si>
  <si>
    <t>Lucrari de modernizare la Piata de alimente Nr.2 din municipiul Satu Mare</t>
  </si>
  <si>
    <t>Modernizări străzi de pământ în municipiul Satu Mare - strada Depozitelor</t>
  </si>
  <si>
    <t>Pod peste râul Someș - Amplasament str. Ștrandului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</si>
  <si>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</si>
  <si>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</si>
  <si>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</si>
  <si>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</si>
  <si>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</si>
  <si>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</si>
  <si>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</si>
  <si>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SF Transformarea zonei degradate malurile Someşului ȋntre cele 2 poduri ȋn zonă de petrecere a timpului liber pentru comunitate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</si>
  <si>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</si>
  <si>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</si>
  <si>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</si>
  <si>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</si>
  <si>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</si>
  <si>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</si>
  <si>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</si>
  <si>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</si>
  <si>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</si>
  <si>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</si>
  <si>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</si>
  <si>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Construire parcări – curtea M8 – incinta curții de blocuri delimitată de bd. Independenței, str. Someșului, str. Jocului și piața agroalimentară Micro 17</t>
  </si>
  <si>
    <t>PT Construire parcări – curtea M19 – incinta curții de blocuri delimitată de str. Vasile Lupu, str. Belșugului, str. Bobocului, str. Jubileu</t>
  </si>
  <si>
    <t>PT Construire parcări – curtea M22 – incinta curții de blocuri delimitată de str. Nectarului, str. Someșului, str. Bobocului și str. Ion Vidu</t>
  </si>
  <si>
    <t>PT Construire parcări – curtea M39 – parcările delimitate de bd. Octavian Goga, strada Uzinei și parcul Soarelui, situate în curtea blocurilor UU4, UU6, UU8 și UU10, cu acces din str. Uzinei</t>
  </si>
  <si>
    <t xml:space="preserve">PT Construire parcări – curtea M40 – parcările curții de blocuri delimitată de bd. Octavian Goga, str. Uzinei și calea ferată, cu intrare din bd. Lucian Blaga 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</si>
  <si>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</si>
  <si>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</si>
  <si>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</si>
  <si>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</si>
  <si>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</si>
  <si>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</si>
  <si>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</si>
  <si>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</si>
  <si>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</si>
  <si>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SF Reabilitare baza sportivă str. 24 ianuarie, nr.2 (Club sportiv școlar)</t>
  </si>
  <si>
    <t>SF Regenerarea fizică şi socială a comunităţii marginalizate din zona Turnul Pompierilor - Regenerarea fizică a zonei Turnul Pompierilor prin activități care vizează dezvoltarea comunitară și siguranța publică</t>
  </si>
  <si>
    <t>SF Regenararea fizică a zonei Ostrovului</t>
  </si>
  <si>
    <t>SF Modernizarea și extinderea traseului pietonal și velo Centru vechi</t>
  </si>
  <si>
    <t>Alimentare cont IID</t>
  </si>
  <si>
    <t>Autobuze</t>
  </si>
  <si>
    <t>Modernizare parcari in Cvartalul delimitat de Str Independentei - Jubileului - Bobocului - Belsugului</t>
  </si>
  <si>
    <t>Asistenţă tehnică din partea proiectantului pentru Modernizări străzi de pămȃnt în municipiul Satu-Mare – Strada Depozitelor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</si>
  <si>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</si>
  <si>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</si>
  <si>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</si>
  <si>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</si>
  <si>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>Asistenţă tehnică din partea proiectantului pentru Reparaţii capitale Pod Decebal</t>
  </si>
  <si>
    <t>Servicii generale de consultantă în management pentru obiectivul „Pod peste râul Someş - amplasament str. Ştrandului”</t>
  </si>
  <si>
    <t>Cap. 74 Protecția mediului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</si>
  <si>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</si>
  <si>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</si>
  <si>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</si>
  <si>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</si>
  <si>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</si>
  <si>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</si>
  <si>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</si>
  <si>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</si>
  <si>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</si>
  <si>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Reactualizarea Hărții de zgomot a Municipiului Satu Mare</t>
  </si>
  <si>
    <t>Asistenţă tehnică din partea proiectantului pentru Modernizare strada Ferăstrău</t>
  </si>
  <si>
    <t>SF Extinderea iluminatului public in parcarile din cartierele Micro 17, Carpati 1, Carpati 2</t>
  </si>
  <si>
    <t>PT Modernizare strada Grădinarilor</t>
  </si>
  <si>
    <t>SF Extinderea iluminatului public pe străzile Mihai Viteazu, str.Crăieselor și parcarea situată pe strada Uzinei (lângă Pod Decebal)</t>
  </si>
  <si>
    <t>PT Extinderea iluminatului public pe străzile Mihai Viteazu, str.Crăieselor și parcarea situată pe strada Uzinei (lângă Pod Decebal)</t>
  </si>
  <si>
    <t>Achiziție teren Complex sportiv</t>
  </si>
  <si>
    <t>SF Extindere iluminat public pe str. Aurel Vlaicu</t>
  </si>
  <si>
    <t>PT Extindere iluminat public pe str. Aurel Vlaicu</t>
  </si>
  <si>
    <t xml:space="preserve">Asistenţă tehnică din partea proiectantului pentru Modernizare strada Grădinarilor 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</si>
  <si>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</si>
  <si>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</si>
  <si>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</si>
  <si>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</si>
  <si>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Amenajare pistă de skateboard și terenuri de sport în parcul situat pe strada Ion Vidu 
(parc UFO)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</si>
  <si>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</si>
  <si>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</si>
  <si>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 xml:space="preserve">SF Stații de reîncărcare pentru vehicule electrice și electrice hibrid plug-in 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</si>
  <si>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</si>
  <si>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</si>
  <si>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Programul de investiţii publice pe anul 2019</t>
  </si>
  <si>
    <t>Programul de investiţii publice aferente lucrărilor pentru care au fost semnate contracte de finanţare din FEN (fonduri externe nerambursabile) pe anul 2019</t>
  </si>
  <si>
    <t>Îmbunătățirea calității mediului și a serviciilor urbane în zona periferică str. Alecu Russo  (str.Alecu Russo, str.Mierlei, str.Socului, str.Viilor)</t>
  </si>
  <si>
    <t>PT 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</si>
  <si>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</si>
  <si>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</si>
  <si>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</si>
  <si>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</si>
  <si>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</si>
  <si>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</si>
  <si>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</si>
  <si>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</si>
  <si>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Modernizare infrastructură educațională Grădinița nr.7 - dotări</t>
  </si>
  <si>
    <t>Modernizare infrastructură educațională Grădinița nr.29 și Creșa Punguța cu doi bani - dotări</t>
  </si>
  <si>
    <t>Certificare energetică pentru Modernizare infrastructură educațională Grădinița nr.7</t>
  </si>
  <si>
    <t>Certificare energetică pentru 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</si>
  <si>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</si>
  <si>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</si>
  <si>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</si>
  <si>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</si>
  <si>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SF Achiziție Registrul local al semnalizării rutiere din municipiul Satu Mare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</si>
  <si>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</si>
  <si>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</si>
  <si>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</si>
  <si>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</si>
  <si>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</si>
  <si>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</si>
  <si>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</si>
  <si>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</si>
  <si>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</si>
  <si>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Crearea si amenajarea unei piste pentru biciclisti in zona de Nord din municipiul Satu Mare - Pista pentru biciclişti str. Bariţiu - str. Gorunului - DJ194A</t>
  </si>
  <si>
    <t>Modernizare Strada Grădinarilor</t>
  </si>
  <si>
    <t>Înființarea unui centru pentru persoanele aflate în situații de risc în imobilul situat în municipiul Satu Mare, strada Parcului, nr.1</t>
  </si>
  <si>
    <t>Înființarea unui centru pentru persoanele adulte aflate în dificultate, în imobilul situat în municipiul Satu Mare, strada Lucian Blaga, nr.409</t>
  </si>
  <si>
    <t>Schimbarea corpurilor de iluminat pe strada Gheorghe Barițiu și Extinderea iluminatului public prin amplasarea de stâlpi fotovoltaici pe strada Gorunului, aferent pistei de biciclete</t>
  </si>
  <si>
    <t>PT Schimbarea corpurilor de iluminat pe strada Gheorghe Barițiu și Extinderea iluminatului public prin amplasarea de stâlpi fotovoltaici pe strada Gorunului, aferent pistei de biciclete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</si>
  <si>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</si>
  <si>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</si>
  <si>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SF Modernizare str.Dorobantilor</t>
  </si>
  <si>
    <t>SF Largire b-dul L.Blaga, între str.Dorobanților și str.Căprioarei</t>
  </si>
  <si>
    <t>SF Extinderea iluminatului public pe străzile Platanului, str.Oituz, str.Transilvania nr.7, str.Izvorului, str.Lazarului, Aleea Milcov - parcările</t>
  </si>
  <si>
    <t>PT Reactualizare documentație Modernizare strada Depozitelor</t>
  </si>
  <si>
    <t>PT D.T.A.C. Construire gard la Grădina Romei</t>
  </si>
  <si>
    <t>PT Modernizare infrastructura educațională Gradinița nr.7</t>
  </si>
  <si>
    <t>PT Modernizare infrastructura educațională Gradinița nr. 29 și Creșa Punguța cu Doi Bani</t>
  </si>
  <si>
    <t>Sistem audio de discuții și vot wireless</t>
  </si>
  <si>
    <t>Achiziție ecrane pentru proiecție</t>
  </si>
  <si>
    <t xml:space="preserve">SF PUZ Reglementare profile stradale în zona de Nord-Vest a municipiului Satu Mare </t>
  </si>
  <si>
    <t>SF Reabilitare fațadă și acoperiș la imobilul situat pe strada Ștefan cel mare nr.16</t>
  </si>
  <si>
    <t>SF Reabilitare fațadă și acoperiș la imobilul situat pe strada Ștefan cel mare nr.14</t>
  </si>
  <si>
    <t>SF Reabilitare fațadă și acoperiș la imobilul situat pe strada Iuliu Maniu nr.1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</si>
  <si>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</si>
  <si>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</si>
  <si>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nr.4, nr.10</t>
  </si>
  <si>
    <t>SF Reabilitare fațadă și acoperiș la imobilul situat pe strada P-ța Libertății nr.12-13</t>
  </si>
  <si>
    <t>SF Reabilitare fațadă și acoperiș la imobilul situat pe strada P-ța Libertății nr.14-15</t>
  </si>
  <si>
    <t>Licență SQL Server Standard</t>
  </si>
  <si>
    <t>PT Reabilitare baza sportivă str. 24 ianuarie, nr.2 (Club sportiv școlar)</t>
  </si>
  <si>
    <t>Reabilitare baza sportivă str. 24 ianuarie, nr.2 (Club sportiv școlar)</t>
  </si>
  <si>
    <t>Gard pentru împrejmuirea blocului situat pe str.Ostrovului Bloc 2/B din municipiul Satu Mare</t>
  </si>
  <si>
    <t>Centrale termice la Grădinița cu Program Prelungit Voinicelul, corpurile A, B, C</t>
  </si>
  <si>
    <t>Centrală termică la Liceul Tehnologic de Industrie Alimentară ”George Emil Palade” Satu Mare</t>
  </si>
  <si>
    <t>Cap. 51  Autorităţi publice şi acţiuni externe</t>
  </si>
  <si>
    <t>Asistenţă tehnică din partea proiectantului pentru Modernizare parcări în Cvartalul delimitat de Str Independenței - Jubilelui - Bobocului – Belșugului</t>
  </si>
  <si>
    <t>Asistenţă tehnică din partea proiectantului pentru Modernizare parcari in Cvartalul delimitat de str Paulestiului - Ion Vidu – Parcul UFO</t>
  </si>
  <si>
    <t>Asistenţă tehnică din partea proiectantului pentru Modernizare parcari in Cvartalul delimitat de Str. Independentei - Ion Vidu - Bobocului - Belsugului</t>
  </si>
  <si>
    <t>Asistenţă tehnică din partea proiectantului pentru Modernizare parcari in Cvartalul delimitat de Str Independentei - Dima - Macinului - Bobocului - Papadiei</t>
  </si>
  <si>
    <t>Asistenţă tehnică din partea proiectantului pentru Modernizare parcari in Cvartalul delimitat de Str Independentiei - Somesului - Bobocului - Ion Vidu</t>
  </si>
  <si>
    <t>Asistenţă tehnică din partea proiectantului pentru  Modernizare parcari în cvartalul din spatele blocurilor UU 26 UU 24 UU22 de pe str Lucian Blaga si UH 7 UH9 UH 11 UH13 de pe str Independentei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</si>
  <si>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</si>
  <si>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 Construire parcări – curtea M22 – incinta curții de blocuri delimitată de str.Nectarului, str. Someșului, str. Bobocului și str. Ion Vidu</t>
  </si>
  <si>
    <t>Asistenţă tehnică din partea proiectantului pentru  Construire parcări – curtea M19 – incinta curții de blocuri delimitată de str.Vasile Lupu, str. Belșugului, str. Bobocului, str. Jubileu</t>
  </si>
  <si>
    <t>Dezvoltarea și implementarea de măsuri de simplificare a procedurilor administrative din cadrul Primăriei Municipiului Satu Mare</t>
  </si>
  <si>
    <t>Construire gard la Grădina Romei</t>
  </si>
  <si>
    <t>D.T.A.C. Construire trotuare pe strada Iuliu Coroianu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</si>
  <si>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</si>
  <si>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</si>
  <si>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</si>
  <si>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</si>
  <si>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</si>
  <si>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</si>
  <si>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</si>
  <si>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</si>
  <si>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</si>
  <si>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</si>
  <si>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</si>
  <si>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</si>
  <si>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</si>
  <si>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</si>
  <si>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</si>
  <si>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</si>
  <si>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Pasarela pietonală și velo peste râul Someș în municipiul Satu Mare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</si>
  <si>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</si>
  <si>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</si>
  <si>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</si>
  <si>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</si>
  <si>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Sistem detecție fum la Grădinița cu Program Prelungit nr. 5 Satu Mare</t>
  </si>
  <si>
    <t>Mașină de gătit profesională la Grădinița cu Program Prelungit  nr. 9 Satu Mare</t>
  </si>
  <si>
    <t>Mașină de gătit profesională la Grădinița cu Program Prelungit  Draga Mea Satu Mare</t>
  </si>
  <si>
    <t>Sistem video la Școala Gimnazială Ion Creangă Satu Mare</t>
  </si>
  <si>
    <t>Completare sistem supraveghere video la Școala Gimnazială Mircea Eliade Satu mare</t>
  </si>
  <si>
    <t>Completare sistem supraveghere video la Școala Gimnazială Grigore Moisil Satu Mare</t>
  </si>
  <si>
    <t>Centrală termică la Şcoala Gimnazială Lucian Blaga</t>
  </si>
  <si>
    <t>Laptop la Liceul Ortodox Nicolae Steinhardt</t>
  </si>
  <si>
    <t>Generator Liceul Ortodox Nicolae Steinhardt</t>
  </si>
  <si>
    <t>Multifuncţional la Liceul Ortodox Nicolae Steinhardt</t>
  </si>
  <si>
    <t>Înlocuire geamuri la Grădiniţa cu Program Prelungit nr. 11</t>
  </si>
  <si>
    <t>Sistem de securitate la Grădiniţa cu Program Prelungit Voinicelul</t>
  </si>
  <si>
    <t>Cap. 61  Ordine publică şi siguranţă naţională</t>
  </si>
  <si>
    <t>SF Reabilitare fațadă și acoperiș la imobilul situat pe strada P-ța Libertății nr.16</t>
  </si>
  <si>
    <t>SF Reabilitare fațadă și acoperiș la imobilul situat pe strada P-ța Libertății nr.17</t>
  </si>
  <si>
    <t>SF Reabilitare fațadă și acoperiș la imobilul situat pe strada Ruha István Átjáró nr.1</t>
  </si>
  <si>
    <t>SF Reabilitare fațadă și acoperiș la imobilul situat pe strada Ruha István Átjáró nr.2</t>
  </si>
  <si>
    <t>Cap 68 Asigurări şi Asistenţă socială</t>
  </si>
  <si>
    <t>Laptop</t>
  </si>
  <si>
    <t>Multifuncțională laser</t>
  </si>
  <si>
    <t>Modernizarea și extinderea traseului pietonal și velo Centrul Nou din municipiul Satu Mare</t>
  </si>
  <si>
    <t>Servicii de dirigenţie de şantier pentru Modernizarea și extinderea traseului pietonal și velo Centrul Nou din municipiul Satu Mare</t>
  </si>
  <si>
    <t>Asistenţă tehnică din partea proiectantului pentru Modernizarea și extinderea traseului pietonal și velo Centrul Nou din municipiul Satu Mare</t>
  </si>
  <si>
    <t>Servicii de dirigenţie de şantier pentru Crearea si amenajarea unei piste pentru biciclisti in zona de Nord din municipiul Satu Mare - Pista pentru biciclişti str. Bariţiu - str. Gorunului - DJ194A</t>
  </si>
  <si>
    <t xml:space="preserve">Stație emisie recepție analog/digital cu gps  </t>
  </si>
  <si>
    <t>Echipament audio-video tip Bodycam - 20 buc cu încărcător multiplu</t>
  </si>
  <si>
    <t>Dezvoltare și upgrade aplicații mobile Satu Mare City Up</t>
  </si>
  <si>
    <t>Dezvoltare și upgrade pagină web de servicii online, pregătire pentru Monitorul Oficial al Municipiului Satu Mare</t>
  </si>
  <si>
    <t>Dezvoltarea și implementarea de măsuri de simplificare a procedurilor administrative din cadrul Primăriei Municipiului Satu Mare dotări de specialitate GIS</t>
  </si>
  <si>
    <t>Dezvoltarea și implementarea de măsuri de simplificare a procedurilor administrative din cadrul Primăriei Municipiului Satu Mare softuri arhivă electronică</t>
  </si>
  <si>
    <t>SF Documentație tehnică pentru obținerea Autorizației I.S.U. pentru corpul C5 a Liceului Teoretic German "Johann Ettinger"</t>
  </si>
  <si>
    <t xml:space="preserve">Servicii integrate de eliberare, gestiune și încasare a autorizațiilor de liberă trecere prin intermediul unei platforme informatice </t>
  </si>
  <si>
    <t>Unitate de alarmare în caza de incendiu la Centrul de monitorizare a aerului</t>
  </si>
  <si>
    <t>Achiziție și montare sistem de semaforizare cu butoane pietonale pentru trecerea de pietoni situată pe DN19, cu str.Corvinilor și str.Fântânii</t>
  </si>
  <si>
    <t>Sistem de ventilație cu posibilitatea de încălzire/răcire precum și eliminarea aerului viciat DEP (Centrul c. Someșul)</t>
  </si>
  <si>
    <t>SF Realizarea unui sistem informațional geografic care centralizează informațiile referitoare la indicatoarele, marcajele rutiere existente de pe raza Municipiului Satu Mare</t>
  </si>
  <si>
    <t>Proiector pentru Centrul Judeţean de Excelenţă Satu Mare</t>
  </si>
  <si>
    <t xml:space="preserve">Tablă interactivă pentru Centrul Judeţean de Excelenţă Satu Mare </t>
  </si>
  <si>
    <t>Flex cameră (fizică) pentru Centrul Judeţean de Excelenţă Satu Mare</t>
  </si>
  <si>
    <t>Modul Electricitate (fizică) pentru Centrul Judeţean de Excelenţă Satu Mare</t>
  </si>
  <si>
    <t>Motor Neuron Diorama (biologie) pentru Centrul Judeţean de Excelenţă Satu Mare</t>
  </si>
  <si>
    <t>Program informatic biblioteca pentru Colegiul Naţional Ioan Slavici</t>
  </si>
  <si>
    <t>Înlocuire geamuri la Grădinița cu Program Prelungit nr.9 Aleea Târnavei, nr.18, Satu Mare</t>
  </si>
  <si>
    <t>Înlocuire geamuri la Grădinița cu Program Prelungit nr.14 (structură str.Botizului, nr.61A) mun.Satu Mare</t>
  </si>
  <si>
    <t>SF Elaborare Plan Urbanistic Zonal Centru Vechi - P-ța Libertății, Municipiul Satu Mare</t>
  </si>
  <si>
    <t>Aplicații software proiectare asistată</t>
  </si>
  <si>
    <t>SF Întocmire D.A.L.I. - Reparații capitale Pod Decebal</t>
  </si>
  <si>
    <t>SF Studiu de coexistență pe strada Fabricii</t>
  </si>
  <si>
    <t>Corpuri de iluminat LED de 86 W cu telegestiune</t>
  </si>
  <si>
    <t>Cap. 84 Transporturi</t>
  </si>
  <si>
    <t>Dezvoltarea infrastructurii de transport public în municipiul Satu Mare</t>
  </si>
  <si>
    <t>PT Dezvoltarea infrastructurii de transport public în municipiul Satu Mare</t>
  </si>
  <si>
    <t>PT Modernizarea și extinderea traseului pietonal și velo Centrul Nou din municipiul Satu Mare</t>
  </si>
  <si>
    <t>PT Pasarela pietonală și velo peste râul Someș în municipiul Satu Mare</t>
  </si>
  <si>
    <t>Servicii de dirigenţie de şantier pentru Dezvoltarea infrastructurii de transport public în municipiul Satu Mare</t>
  </si>
  <si>
    <t>Asistenţă tehnică din partea proiectantului pentru Dezvoltarea infrastructurii de transport public în municipiul Satu Mare</t>
  </si>
  <si>
    <t>Actualizare Deviz General pentru Modernizare pasaje pietonale care fac legătura între centru nou și digul de pe malul drept al râului Someș</t>
  </si>
  <si>
    <t>Actualizare Deviz General și documentație pentru Punte pietonală și velo peste râul Someș amplasată în municipiul Satu Mare</t>
  </si>
  <si>
    <t>Dotare cu balon sală de sport la Liceul teoretic Johann Ettinger</t>
  </si>
  <si>
    <t>PREȘEDINTE DE ȘEDINȚĂ,</t>
  </si>
  <si>
    <t>SZEJKE OTTILIA</t>
  </si>
  <si>
    <t>SECRETAR,</t>
  </si>
  <si>
    <t>MIHAELA MARIA RACOLȚA</t>
  </si>
  <si>
    <r>
      <t xml:space="preserve">                              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                                  ec. Ursu Lucia</t>
    </r>
  </si>
  <si>
    <t>Anexa nr. 9 la H.C.L. nr. 219/31.10.2019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</si>
</sst>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 &quot;;\-#,##0&quot; &quot;"/>
    <numFmt numFmtId="183" formatCode="#,##0&quot; &quot;;[Red]\-#,##0&quot; &quot;"/>
    <numFmt numFmtId="184" formatCode="#,##0.00&quot; &quot;;\-#,##0.00&quot; &quot;"/>
    <numFmt numFmtId="185" formatCode="#,##0.00&quot; &quot;;[Red]\-#,##0.00&quot; &quot;"/>
    <numFmt numFmtId="186" formatCode="_-* #,##0&quot; &quot;_-;\-* #,##0&quot; &quot;_-;_-* &quot;-&quot;&quot; &quot;_-;_-@_-"/>
    <numFmt numFmtId="187" formatCode="_-* #,##0_ _-;\-* #,##0_ _-;_-* &quot;-&quot;_ _-;_-@_-"/>
    <numFmt numFmtId="188" formatCode="_-* #,##0.00&quot; &quot;_-;\-* #,##0.00&quot; &quot;_-;_-* &quot;-&quot;??&quot; &quot;_-;_-@_-"/>
    <numFmt numFmtId="189" formatCode="_-* #,##0.00_ _-;\-* #,##0.00_ _-;_-* &quot;-&quot;??_ _-;_-@_-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¥€-2]\ #,##0.00_);[Red]\([$¥€-2]\ 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6" xfId="0" applyNumberFormat="1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7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3" fontId="4" fillId="33" borderId="16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3" fontId="0" fillId="35" borderId="16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/>
    </xf>
    <xf numFmtId="3" fontId="0" fillId="35" borderId="24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 vertical="center" wrapText="1"/>
    </xf>
    <xf numFmtId="3" fontId="0" fillId="35" borderId="25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3" fontId="0" fillId="35" borderId="24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/>
    </xf>
    <xf numFmtId="0" fontId="0" fillId="35" borderId="16" xfId="0" applyFont="1" applyFill="1" applyBorder="1" applyAlignment="1">
      <alignment vertical="center" wrapText="1"/>
    </xf>
    <xf numFmtId="3" fontId="0" fillId="35" borderId="16" xfId="0" applyNumberFormat="1" applyFont="1" applyFill="1" applyBorder="1" applyAlignment="1">
      <alignment vertical="center"/>
    </xf>
    <xf numFmtId="3" fontId="0" fillId="35" borderId="16" xfId="0" applyNumberFormat="1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3" fontId="4" fillId="36" borderId="16" xfId="0" applyNumberFormat="1" applyFont="1" applyFill="1" applyBorder="1" applyAlignment="1">
      <alignment/>
    </xf>
    <xf numFmtId="3" fontId="4" fillId="34" borderId="27" xfId="0" applyNumberFormat="1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horizontal="left" wrapText="1"/>
    </xf>
    <xf numFmtId="0" fontId="0" fillId="35" borderId="10" xfId="0" applyFont="1" applyFill="1" applyBorder="1" applyAlignment="1">
      <alignment wrapText="1"/>
    </xf>
    <xf numFmtId="0" fontId="0" fillId="35" borderId="29" xfId="0" applyFont="1" applyFill="1" applyBorder="1" applyAlignment="1">
      <alignment horizontal="center" vertical="center"/>
    </xf>
    <xf numFmtId="3" fontId="6" fillId="35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0" fontId="55" fillId="35" borderId="0" xfId="44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 vertical="center" wrapText="1"/>
    </xf>
    <xf numFmtId="3" fontId="4" fillId="37" borderId="16" xfId="0" applyNumberFormat="1" applyFont="1" applyFill="1" applyBorder="1" applyAlignment="1">
      <alignment horizontal="center" vertical="center" wrapText="1"/>
    </xf>
    <xf numFmtId="3" fontId="4" fillId="34" borderId="30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/>
    </xf>
    <xf numFmtId="3" fontId="4" fillId="36" borderId="28" xfId="0" applyNumberFormat="1" applyFont="1" applyFill="1" applyBorder="1" applyAlignment="1">
      <alignment vertical="center" wrapText="1"/>
    </xf>
    <xf numFmtId="3" fontId="4" fillId="36" borderId="28" xfId="0" applyNumberFormat="1" applyFont="1" applyFill="1" applyBorder="1" applyAlignment="1">
      <alignment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3" fontId="0" fillId="35" borderId="16" xfId="0" applyNumberFormat="1" applyFont="1" applyFill="1" applyBorder="1" applyAlignment="1">
      <alignment horizontal="center"/>
    </xf>
    <xf numFmtId="0" fontId="54" fillId="35" borderId="0" xfId="0" applyFont="1" applyFill="1" applyAlignment="1">
      <alignment/>
    </xf>
    <xf numFmtId="3" fontId="0" fillId="35" borderId="16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wrapText="1"/>
    </xf>
    <xf numFmtId="0" fontId="4" fillId="35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3" fontId="5" fillId="35" borderId="0" xfId="0" applyNumberFormat="1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 wrapText="1"/>
    </xf>
    <xf numFmtId="0" fontId="8" fillId="33" borderId="3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left" vertical="center" wrapText="1"/>
    </xf>
    <xf numFmtId="3" fontId="4" fillId="38" borderId="27" xfId="0" applyNumberFormat="1" applyFont="1" applyFill="1" applyBorder="1" applyAlignment="1">
      <alignment/>
    </xf>
    <xf numFmtId="3" fontId="0" fillId="35" borderId="24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/>
    </xf>
    <xf numFmtId="3" fontId="0" fillId="34" borderId="24" xfId="0" applyNumberFormat="1" applyFont="1" applyFill="1" applyBorder="1" applyAlignment="1">
      <alignment vertical="center"/>
    </xf>
    <xf numFmtId="3" fontId="0" fillId="35" borderId="24" xfId="0" applyNumberFormat="1" applyFont="1" applyFill="1" applyBorder="1" applyAlignment="1">
      <alignment/>
    </xf>
    <xf numFmtId="3" fontId="4" fillId="36" borderId="24" xfId="0" applyNumberFormat="1" applyFont="1" applyFill="1" applyBorder="1" applyAlignment="1">
      <alignment/>
    </xf>
    <xf numFmtId="0" fontId="0" fillId="35" borderId="36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vertical="center" wrapText="1"/>
    </xf>
    <xf numFmtId="0" fontId="0" fillId="35" borderId="37" xfId="0" applyFont="1" applyFill="1" applyBorder="1" applyAlignment="1">
      <alignment horizontal="left" vertical="center"/>
    </xf>
    <xf numFmtId="3" fontId="0" fillId="35" borderId="37" xfId="0" applyNumberFormat="1" applyFont="1" applyFill="1" applyBorder="1" applyAlignment="1">
      <alignment horizontal="center" vertical="center"/>
    </xf>
    <xf numFmtId="3" fontId="0" fillId="35" borderId="38" xfId="0" applyNumberFormat="1" applyFont="1" applyFill="1" applyBorder="1" applyAlignment="1">
      <alignment/>
    </xf>
    <xf numFmtId="0" fontId="0" fillId="39" borderId="16" xfId="0" applyFont="1" applyFill="1" applyBorder="1" applyAlignment="1">
      <alignment horizontal="center"/>
    </xf>
    <xf numFmtId="3" fontId="13" fillId="40" borderId="27" xfId="0" applyNumberFormat="1" applyFont="1" applyFill="1" applyBorder="1" applyAlignment="1">
      <alignment horizontal="center"/>
    </xf>
    <xf numFmtId="0" fontId="0" fillId="35" borderId="25" xfId="0" applyFont="1" applyFill="1" applyBorder="1" applyAlignment="1">
      <alignment horizontal="left" vertical="center" wrapText="1"/>
    </xf>
    <xf numFmtId="3" fontId="0" fillId="35" borderId="16" xfId="0" applyNumberFormat="1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/>
    </xf>
    <xf numFmtId="3" fontId="0" fillId="35" borderId="12" xfId="0" applyNumberFormat="1" applyFont="1" applyFill="1" applyBorder="1" applyAlignment="1">
      <alignment vertical="center"/>
    </xf>
    <xf numFmtId="3" fontId="0" fillId="35" borderId="28" xfId="0" applyNumberFormat="1" applyFill="1" applyBorder="1" applyAlignment="1">
      <alignment horizontal="left" wrapText="1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39" xfId="0" applyFont="1" applyFill="1" applyBorder="1" applyAlignment="1">
      <alignment horizontal="left" vertical="center" wrapText="1"/>
    </xf>
    <xf numFmtId="3" fontId="0" fillId="35" borderId="15" xfId="0" applyNumberFormat="1" applyFont="1" applyFill="1" applyBorder="1" applyAlignment="1">
      <alignment horizontal="right"/>
    </xf>
    <xf numFmtId="3" fontId="0" fillId="35" borderId="40" xfId="0" applyNumberFormat="1" applyFont="1" applyFill="1" applyBorder="1" applyAlignment="1">
      <alignment horizontal="right"/>
    </xf>
    <xf numFmtId="0" fontId="0" fillId="39" borderId="10" xfId="0" applyFont="1" applyFill="1" applyBorder="1" applyAlignment="1">
      <alignment horizontal="center"/>
    </xf>
    <xf numFmtId="0" fontId="0" fillId="39" borderId="16" xfId="0" applyFont="1" applyFill="1" applyBorder="1" applyAlignment="1">
      <alignment/>
    </xf>
    <xf numFmtId="0" fontId="0" fillId="36" borderId="28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 vertical="center" wrapText="1"/>
    </xf>
    <xf numFmtId="0" fontId="0" fillId="39" borderId="16" xfId="0" applyFont="1" applyFill="1" applyBorder="1" applyAlignment="1">
      <alignment horizontal="center" vertical="center"/>
    </xf>
    <xf numFmtId="3" fontId="0" fillId="39" borderId="16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 wrapText="1"/>
    </xf>
    <xf numFmtId="3" fontId="0" fillId="39" borderId="16" xfId="0" applyNumberFormat="1" applyFont="1" applyFill="1" applyBorder="1" applyAlignment="1">
      <alignment/>
    </xf>
    <xf numFmtId="0" fontId="0" fillId="39" borderId="10" xfId="0" applyFont="1" applyFill="1" applyBorder="1" applyAlignment="1">
      <alignment horizontal="center" vertical="center"/>
    </xf>
    <xf numFmtId="3" fontId="0" fillId="39" borderId="16" xfId="0" applyNumberFormat="1" applyFont="1" applyFill="1" applyBorder="1" applyAlignment="1">
      <alignment horizontal="left" vertical="center" wrapText="1"/>
    </xf>
    <xf numFmtId="0" fontId="0" fillId="39" borderId="16" xfId="0" applyFont="1" applyFill="1" applyBorder="1" applyAlignment="1">
      <alignment horizontal="left"/>
    </xf>
    <xf numFmtId="3" fontId="0" fillId="39" borderId="16" xfId="0" applyNumberFormat="1" applyFont="1" applyFill="1" applyBorder="1" applyAlignment="1">
      <alignment horizontal="center"/>
    </xf>
    <xf numFmtId="3" fontId="0" fillId="39" borderId="24" xfId="0" applyNumberFormat="1" applyFont="1" applyFill="1" applyBorder="1" applyAlignment="1">
      <alignment/>
    </xf>
    <xf numFmtId="3" fontId="0" fillId="39" borderId="24" xfId="0" applyNumberFormat="1" applyFont="1" applyFill="1" applyBorder="1" applyAlignment="1">
      <alignment horizontal="right"/>
    </xf>
    <xf numFmtId="3" fontId="0" fillId="39" borderId="24" xfId="0" applyNumberFormat="1" applyFont="1" applyFill="1" applyBorder="1" applyAlignment="1">
      <alignment horizontal="right" vertical="center"/>
    </xf>
    <xf numFmtId="3" fontId="4" fillId="41" borderId="24" xfId="0" applyNumberFormat="1" applyFont="1" applyFill="1" applyBorder="1" applyAlignment="1">
      <alignment horizontal="right" vertical="center"/>
    </xf>
    <xf numFmtId="3" fontId="4" fillId="41" borderId="22" xfId="0" applyNumberFormat="1" applyFont="1" applyFill="1" applyBorder="1" applyAlignment="1">
      <alignment vertical="center"/>
    </xf>
    <xf numFmtId="0" fontId="0" fillId="39" borderId="10" xfId="0" applyFont="1" applyFill="1" applyBorder="1" applyAlignment="1">
      <alignment wrapText="1"/>
    </xf>
    <xf numFmtId="3" fontId="0" fillId="39" borderId="24" xfId="0" applyNumberFormat="1" applyFont="1" applyFill="1" applyBorder="1" applyAlignment="1">
      <alignment horizontal="right"/>
    </xf>
    <xf numFmtId="3" fontId="0" fillId="39" borderId="16" xfId="0" applyNumberFormat="1" applyFont="1" applyFill="1" applyBorder="1" applyAlignment="1">
      <alignment wrapText="1"/>
    </xf>
    <xf numFmtId="3" fontId="0" fillId="39" borderId="16" xfId="0" applyNumberFormat="1" applyFont="1" applyFill="1" applyBorder="1" applyAlignment="1">
      <alignment vertical="center" wrapText="1"/>
    </xf>
    <xf numFmtId="3" fontId="0" fillId="39" borderId="16" xfId="0" applyNumberFormat="1" applyFont="1" applyFill="1" applyBorder="1" applyAlignment="1">
      <alignment vertical="center"/>
    </xf>
    <xf numFmtId="0" fontId="0" fillId="39" borderId="16" xfId="0" applyFont="1" applyFill="1" applyBorder="1" applyAlignment="1">
      <alignment horizontal="left" vertical="center"/>
    </xf>
    <xf numFmtId="3" fontId="4" fillId="36" borderId="16" xfId="0" applyNumberFormat="1" applyFont="1" applyFill="1" applyBorder="1" applyAlignment="1">
      <alignment horizontal="right"/>
    </xf>
    <xf numFmtId="0" fontId="0" fillId="39" borderId="16" xfId="0" applyFont="1" applyFill="1" applyBorder="1" applyAlignment="1">
      <alignment vertical="center" wrapText="1"/>
    </xf>
    <xf numFmtId="3" fontId="0" fillId="39" borderId="16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vertical="top"/>
    </xf>
    <xf numFmtId="0" fontId="0" fillId="39" borderId="10" xfId="0" applyFont="1" applyFill="1" applyBorder="1" applyAlignment="1">
      <alignment horizontal="left" vertical="top" wrapText="1"/>
    </xf>
    <xf numFmtId="0" fontId="4" fillId="39" borderId="12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vertical="center" wrapText="1"/>
    </xf>
    <xf numFmtId="3" fontId="0" fillId="39" borderId="25" xfId="0" applyNumberFormat="1" applyFont="1" applyFill="1" applyBorder="1" applyAlignment="1">
      <alignment vertical="center"/>
    </xf>
    <xf numFmtId="3" fontId="0" fillId="39" borderId="25" xfId="0" applyNumberFormat="1" applyFont="1" applyFill="1" applyBorder="1" applyAlignment="1">
      <alignment/>
    </xf>
    <xf numFmtId="0" fontId="0" fillId="39" borderId="10" xfId="0" applyFont="1" applyFill="1" applyBorder="1" applyAlignment="1">
      <alignment horizontal="left" wrapText="1"/>
    </xf>
    <xf numFmtId="3" fontId="0" fillId="39" borderId="16" xfId="0" applyNumberFormat="1" applyFont="1" applyFill="1" applyBorder="1" applyAlignment="1">
      <alignment horizontal="right" wrapText="1"/>
    </xf>
    <xf numFmtId="3" fontId="0" fillId="39" borderId="16" xfId="0" applyNumberFormat="1" applyFont="1" applyFill="1" applyBorder="1" applyAlignment="1">
      <alignment horizontal="right" vertical="center"/>
    </xf>
    <xf numFmtId="0" fontId="0" fillId="39" borderId="11" xfId="0" applyFont="1" applyFill="1" applyBorder="1" applyAlignment="1">
      <alignment horizontal="center" vertical="center"/>
    </xf>
    <xf numFmtId="3" fontId="0" fillId="39" borderId="11" xfId="0" applyNumberFormat="1" applyFont="1" applyFill="1" applyBorder="1" applyAlignment="1">
      <alignment horizontal="right" wrapText="1"/>
    </xf>
    <xf numFmtId="3" fontId="16" fillId="40" borderId="41" xfId="0" applyNumberFormat="1" applyFont="1" applyFill="1" applyBorder="1" applyAlignment="1">
      <alignment/>
    </xf>
    <xf numFmtId="3" fontId="0" fillId="39" borderId="12" xfId="0" applyNumberFormat="1" applyFont="1" applyFill="1" applyBorder="1" applyAlignment="1">
      <alignment horizontal="right"/>
    </xf>
    <xf numFmtId="0" fontId="0" fillId="39" borderId="16" xfId="0" applyFont="1" applyFill="1" applyBorder="1" applyAlignment="1">
      <alignment horizontal="left" vertical="center" wrapText="1"/>
    </xf>
    <xf numFmtId="0" fontId="4" fillId="39" borderId="16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42" xfId="0" applyFont="1" applyFill="1" applyBorder="1" applyAlignment="1">
      <alignment horizontal="left" vertical="center"/>
    </xf>
    <xf numFmtId="0" fontId="0" fillId="39" borderId="32" xfId="0" applyFont="1" applyFill="1" applyBorder="1" applyAlignment="1">
      <alignment horizontal="left"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25" xfId="0" applyFont="1" applyFill="1" applyBorder="1" applyAlignment="1">
      <alignment horizontal="left" vertical="center" wrapText="1"/>
    </xf>
    <xf numFmtId="0" fontId="0" fillId="39" borderId="43" xfId="0" applyFont="1" applyFill="1" applyBorder="1" applyAlignment="1">
      <alignment horizontal="left" vertical="center" wrapText="1"/>
    </xf>
    <xf numFmtId="0" fontId="0" fillId="39" borderId="19" xfId="0" applyFont="1" applyFill="1" applyBorder="1" applyAlignment="1">
      <alignment horizontal="left" vertical="center" wrapText="1"/>
    </xf>
    <xf numFmtId="0" fontId="0" fillId="39" borderId="42" xfId="0" applyFont="1" applyFill="1" applyBorder="1" applyAlignment="1">
      <alignment horizontal="left" vertical="center" wrapText="1"/>
    </xf>
    <xf numFmtId="0" fontId="4" fillId="34" borderId="33" xfId="0" applyFont="1" applyFill="1" applyBorder="1" applyAlignment="1">
      <alignment horizontal="left" vertical="center"/>
    </xf>
    <xf numFmtId="0" fontId="4" fillId="34" borderId="39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right"/>
    </xf>
    <xf numFmtId="0" fontId="4" fillId="34" borderId="30" xfId="0" applyFont="1" applyFill="1" applyBorder="1" applyAlignment="1">
      <alignment horizontal="right"/>
    </xf>
    <xf numFmtId="0" fontId="0" fillId="35" borderId="32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top" wrapText="1"/>
    </xf>
    <xf numFmtId="0" fontId="0" fillId="35" borderId="28" xfId="0" applyFont="1" applyFill="1" applyBorder="1" applyAlignment="1">
      <alignment horizontal="left" vertical="top" wrapText="1"/>
    </xf>
    <xf numFmtId="0" fontId="0" fillId="35" borderId="25" xfId="0" applyFont="1" applyFill="1" applyBorder="1" applyAlignment="1">
      <alignment horizontal="left" vertical="top" wrapText="1"/>
    </xf>
    <xf numFmtId="0" fontId="0" fillId="39" borderId="32" xfId="0" applyFont="1" applyFill="1" applyBorder="1" applyAlignment="1">
      <alignment horizontal="left" wrapText="1"/>
    </xf>
    <xf numFmtId="0" fontId="0" fillId="39" borderId="28" xfId="0" applyFont="1" applyFill="1" applyBorder="1" applyAlignment="1">
      <alignment horizontal="left" wrapText="1"/>
    </xf>
    <xf numFmtId="0" fontId="0" fillId="39" borderId="25" xfId="0" applyFont="1" applyFill="1" applyBorder="1" applyAlignment="1">
      <alignment horizontal="left" wrapText="1"/>
    </xf>
    <xf numFmtId="3" fontId="0" fillId="35" borderId="32" xfId="0" applyNumberFormat="1" applyFont="1" applyFill="1" applyBorder="1" applyAlignment="1">
      <alignment horizontal="left" vertical="center" wrapText="1"/>
    </xf>
    <xf numFmtId="3" fontId="0" fillId="35" borderId="28" xfId="0" applyNumberFormat="1" applyFont="1" applyFill="1" applyBorder="1" applyAlignment="1">
      <alignment horizontal="left" vertical="center" wrapText="1"/>
    </xf>
    <xf numFmtId="3" fontId="0" fillId="35" borderId="25" xfId="0" applyNumberFormat="1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left" vertical="center" wrapText="1"/>
    </xf>
    <xf numFmtId="0" fontId="4" fillId="36" borderId="28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44" xfId="0" applyFont="1" applyFill="1" applyBorder="1" applyAlignment="1">
      <alignment horizontal="left" vertical="center" wrapText="1"/>
    </xf>
    <xf numFmtId="0" fontId="4" fillId="34" borderId="45" xfId="0" applyFont="1" applyFill="1" applyBorder="1" applyAlignment="1">
      <alignment horizontal="left" vertical="center" wrapText="1"/>
    </xf>
    <xf numFmtId="0" fontId="15" fillId="35" borderId="32" xfId="0" applyFont="1" applyFill="1" applyBorder="1" applyAlignment="1">
      <alignment horizontal="left" vertical="center" wrapText="1"/>
    </xf>
    <xf numFmtId="0" fontId="15" fillId="35" borderId="28" xfId="0" applyFont="1" applyFill="1" applyBorder="1" applyAlignment="1">
      <alignment horizontal="left" vertical="center" wrapText="1"/>
    </xf>
    <xf numFmtId="0" fontId="15" fillId="35" borderId="25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/>
    </xf>
    <xf numFmtId="0" fontId="0" fillId="35" borderId="28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left" vertical="center"/>
    </xf>
    <xf numFmtId="0" fontId="0" fillId="35" borderId="46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0" fontId="0" fillId="35" borderId="32" xfId="0" applyNumberFormat="1" applyFont="1" applyFill="1" applyBorder="1" applyAlignment="1">
      <alignment horizontal="left" vertical="center" wrapText="1"/>
    </xf>
    <xf numFmtId="0" fontId="0" fillId="35" borderId="28" xfId="0" applyNumberFormat="1" applyFont="1" applyFill="1" applyBorder="1" applyAlignment="1">
      <alignment horizontal="left" vertical="center" wrapText="1"/>
    </xf>
    <xf numFmtId="0" fontId="0" fillId="35" borderId="25" xfId="0" applyNumberFormat="1" applyFont="1" applyFill="1" applyBorder="1" applyAlignment="1">
      <alignment horizontal="left" vertical="center" wrapText="1"/>
    </xf>
    <xf numFmtId="0" fontId="0" fillId="35" borderId="46" xfId="0" applyFont="1" applyFill="1" applyBorder="1" applyAlignment="1">
      <alignment horizontal="left" vertical="top" wrapText="1"/>
    </xf>
    <xf numFmtId="0" fontId="0" fillId="35" borderId="28" xfId="0" applyFont="1" applyFill="1" applyBorder="1" applyAlignment="1">
      <alignment horizontal="left" vertical="top" wrapText="1"/>
    </xf>
    <xf numFmtId="0" fontId="0" fillId="35" borderId="25" xfId="0" applyFont="1" applyFill="1" applyBorder="1" applyAlignment="1">
      <alignment horizontal="left" vertical="top" wrapText="1"/>
    </xf>
    <xf numFmtId="0" fontId="0" fillId="39" borderId="46" xfId="0" applyFont="1" applyFill="1" applyBorder="1" applyAlignment="1">
      <alignment horizontal="left" wrapText="1"/>
    </xf>
    <xf numFmtId="0" fontId="0" fillId="39" borderId="28" xfId="0" applyFont="1" applyFill="1" applyBorder="1" applyAlignment="1">
      <alignment horizontal="left" wrapText="1"/>
    </xf>
    <xf numFmtId="0" fontId="0" fillId="39" borderId="25" xfId="0" applyFont="1" applyFill="1" applyBorder="1" applyAlignment="1">
      <alignment horizontal="left" wrapText="1"/>
    </xf>
    <xf numFmtId="0" fontId="0" fillId="35" borderId="32" xfId="0" applyFont="1" applyFill="1" applyBorder="1" applyAlignment="1">
      <alignment horizontal="left" wrapText="1"/>
    </xf>
    <xf numFmtId="0" fontId="0" fillId="35" borderId="28" xfId="0" applyFont="1" applyFill="1" applyBorder="1" applyAlignment="1">
      <alignment horizontal="left" wrapText="1"/>
    </xf>
    <xf numFmtId="0" fontId="0" fillId="35" borderId="2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center" vertical="top" wrapText="1"/>
    </xf>
    <xf numFmtId="0" fontId="0" fillId="35" borderId="28" xfId="0" applyFill="1" applyBorder="1" applyAlignment="1">
      <alignment horizontal="center" vertical="top" wrapText="1"/>
    </xf>
    <xf numFmtId="0" fontId="0" fillId="35" borderId="25" xfId="0" applyFill="1" applyBorder="1" applyAlignment="1">
      <alignment horizontal="center" vertical="top" wrapText="1"/>
    </xf>
    <xf numFmtId="180" fontId="55" fillId="42" borderId="32" xfId="44" applyFont="1" applyFill="1" applyBorder="1" applyAlignment="1">
      <alignment horizontal="center"/>
    </xf>
    <xf numFmtId="180" fontId="55" fillId="42" borderId="28" xfId="44" applyFont="1" applyFill="1" applyBorder="1" applyAlignment="1">
      <alignment horizontal="center"/>
    </xf>
    <xf numFmtId="180" fontId="55" fillId="42" borderId="25" xfId="44" applyFont="1" applyFill="1" applyBorder="1" applyAlignment="1">
      <alignment horizontal="center"/>
    </xf>
    <xf numFmtId="0" fontId="4" fillId="36" borderId="32" xfId="0" applyFont="1" applyFill="1" applyBorder="1" applyAlignment="1">
      <alignment horizontal="left" vertical="center" wrapText="1"/>
    </xf>
    <xf numFmtId="0" fontId="4" fillId="36" borderId="28" xfId="0" applyFont="1" applyFill="1" applyBorder="1" applyAlignment="1">
      <alignment horizontal="left" vertical="center" wrapText="1"/>
    </xf>
    <xf numFmtId="0" fontId="4" fillId="36" borderId="28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5" borderId="43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6" fillId="40" borderId="47" xfId="0" applyFont="1" applyFill="1" applyBorder="1" applyAlignment="1">
      <alignment horizontal="center"/>
    </xf>
    <xf numFmtId="0" fontId="16" fillId="40" borderId="48" xfId="0" applyFont="1" applyFill="1" applyBorder="1" applyAlignment="1">
      <alignment horizontal="center"/>
    </xf>
    <xf numFmtId="0" fontId="16" fillId="40" borderId="49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 vertical="top" wrapText="1"/>
    </xf>
    <xf numFmtId="0" fontId="0" fillId="35" borderId="2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3" fontId="5" fillId="37" borderId="50" xfId="0" applyNumberFormat="1" applyFont="1" applyFill="1" applyBorder="1" applyAlignment="1">
      <alignment horizontal="center" vertical="center" wrapText="1"/>
    </xf>
    <xf numFmtId="3" fontId="5" fillId="37" borderId="20" xfId="0" applyNumberFormat="1" applyFont="1" applyFill="1" applyBorder="1" applyAlignment="1">
      <alignment horizontal="center" vertical="center"/>
    </xf>
    <xf numFmtId="3" fontId="5" fillId="37" borderId="27" xfId="0" applyNumberFormat="1" applyFont="1" applyFill="1" applyBorder="1" applyAlignment="1">
      <alignment horizontal="center" vertical="center"/>
    </xf>
    <xf numFmtId="0" fontId="4" fillId="37" borderId="51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/>
    </xf>
    <xf numFmtId="0" fontId="4" fillId="37" borderId="53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right"/>
    </xf>
    <xf numFmtId="0" fontId="9" fillId="34" borderId="54" xfId="0" applyFont="1" applyFill="1" applyBorder="1" applyAlignment="1">
      <alignment horizontal="right"/>
    </xf>
    <xf numFmtId="180" fontId="4" fillId="42" borderId="47" xfId="44" applyFont="1" applyFill="1" applyBorder="1" applyAlignment="1">
      <alignment horizontal="center"/>
    </xf>
    <xf numFmtId="180" fontId="4" fillId="42" borderId="48" xfId="44" applyFont="1" applyFill="1" applyBorder="1" applyAlignment="1">
      <alignment horizontal="center"/>
    </xf>
    <xf numFmtId="180" fontId="4" fillId="42" borderId="49" xfId="44" applyFont="1" applyFill="1" applyBorder="1" applyAlignment="1">
      <alignment horizontal="center"/>
    </xf>
    <xf numFmtId="0" fontId="0" fillId="39" borderId="46" xfId="0" applyFont="1" applyFill="1" applyBorder="1" applyAlignment="1">
      <alignment horizontal="left"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25" xfId="0" applyFont="1" applyFill="1" applyBorder="1" applyAlignment="1">
      <alignment horizontal="left" vertical="center" wrapText="1"/>
    </xf>
    <xf numFmtId="0" fontId="0" fillId="35" borderId="46" xfId="0" applyFont="1" applyFill="1" applyBorder="1" applyAlignment="1">
      <alignment horizontal="left" wrapText="1"/>
    </xf>
    <xf numFmtId="0" fontId="0" fillId="35" borderId="28" xfId="0" applyFont="1" applyFill="1" applyBorder="1" applyAlignment="1">
      <alignment horizontal="left" wrapText="1"/>
    </xf>
    <xf numFmtId="0" fontId="0" fillId="35" borderId="25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7" borderId="51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3" fontId="4" fillId="41" borderId="32" xfId="0" applyNumberFormat="1" applyFont="1" applyFill="1" applyBorder="1" applyAlignment="1">
      <alignment horizontal="right"/>
    </xf>
    <xf numFmtId="3" fontId="4" fillId="41" borderId="25" xfId="0" applyNumberFormat="1" applyFont="1" applyFill="1" applyBorder="1" applyAlignment="1">
      <alignment horizontal="right"/>
    </xf>
    <xf numFmtId="0" fontId="4" fillId="41" borderId="23" xfId="0" applyFont="1" applyFill="1" applyBorder="1" applyAlignment="1">
      <alignment horizontal="left" vertical="center"/>
    </xf>
    <xf numFmtId="0" fontId="4" fillId="41" borderId="40" xfId="0" applyFont="1" applyFill="1" applyBorder="1" applyAlignment="1">
      <alignment horizontal="left" vertical="center"/>
    </xf>
    <xf numFmtId="0" fontId="4" fillId="41" borderId="40" xfId="0" applyFont="1" applyFill="1" applyBorder="1" applyAlignment="1">
      <alignment horizontal="right"/>
    </xf>
    <xf numFmtId="0" fontId="7" fillId="37" borderId="51" xfId="0" applyFont="1" applyFill="1" applyBorder="1" applyAlignment="1">
      <alignment horizontal="center" vertical="center"/>
    </xf>
    <xf numFmtId="0" fontId="7" fillId="37" borderId="52" xfId="0" applyFont="1" applyFill="1" applyBorder="1" applyAlignment="1">
      <alignment horizontal="center" vertical="center"/>
    </xf>
    <xf numFmtId="0" fontId="7" fillId="37" borderId="53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left" vertical="center"/>
    </xf>
    <xf numFmtId="0" fontId="4" fillId="41" borderId="16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right" vertical="center"/>
    </xf>
    <xf numFmtId="0" fontId="4" fillId="34" borderId="25" xfId="0" applyFont="1" applyFill="1" applyBorder="1" applyAlignment="1">
      <alignment horizontal="right" vertical="center"/>
    </xf>
    <xf numFmtId="0" fontId="4" fillId="41" borderId="16" xfId="0" applyFont="1" applyFill="1" applyBorder="1" applyAlignment="1">
      <alignment horizontal="right"/>
    </xf>
    <xf numFmtId="0" fontId="4" fillId="33" borderId="35" xfId="0" applyFont="1" applyFill="1" applyBorder="1" applyAlignment="1">
      <alignment horizontal="right"/>
    </xf>
    <xf numFmtId="0" fontId="4" fillId="33" borderId="55" xfId="0" applyFont="1" applyFill="1" applyBorder="1" applyAlignment="1">
      <alignment horizontal="right"/>
    </xf>
    <xf numFmtId="0" fontId="4" fillId="36" borderId="16" xfId="0" applyFont="1" applyFill="1" applyBorder="1" applyAlignment="1">
      <alignment horizontal="right" vertical="center"/>
    </xf>
    <xf numFmtId="0" fontId="4" fillId="34" borderId="54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4" borderId="35" xfId="0" applyFont="1" applyFill="1" applyBorder="1" applyAlignment="1">
      <alignment horizontal="right" vertical="center"/>
    </xf>
    <xf numFmtId="0" fontId="4" fillId="34" borderId="55" xfId="0" applyFont="1" applyFill="1" applyBorder="1" applyAlignment="1">
      <alignment horizontal="right" vertical="center"/>
    </xf>
    <xf numFmtId="0" fontId="4" fillId="34" borderId="56" xfId="0" applyFont="1" applyFill="1" applyBorder="1" applyAlignment="1">
      <alignment horizontal="left" vertical="center"/>
    </xf>
    <xf numFmtId="0" fontId="4" fillId="34" borderId="57" xfId="0" applyFont="1" applyFill="1" applyBorder="1" applyAlignment="1">
      <alignment horizontal="left" vertical="center"/>
    </xf>
    <xf numFmtId="0" fontId="4" fillId="36" borderId="32" xfId="0" applyFont="1" applyFill="1" applyBorder="1" applyAlignment="1">
      <alignment horizontal="left"/>
    </xf>
    <xf numFmtId="0" fontId="4" fillId="36" borderId="25" xfId="0" applyFont="1" applyFill="1" applyBorder="1" applyAlignment="1">
      <alignment horizontal="left"/>
    </xf>
    <xf numFmtId="0" fontId="4" fillId="36" borderId="32" xfId="0" applyFont="1" applyFill="1" applyBorder="1" applyAlignment="1">
      <alignment horizontal="right"/>
    </xf>
    <xf numFmtId="0" fontId="4" fillId="36" borderId="25" xfId="0" applyFont="1" applyFill="1" applyBorder="1" applyAlignment="1">
      <alignment horizontal="right"/>
    </xf>
    <xf numFmtId="0" fontId="4" fillId="34" borderId="47" xfId="0" applyFont="1" applyFill="1" applyBorder="1" applyAlignment="1">
      <alignment horizontal="left" vertical="center"/>
    </xf>
    <xf numFmtId="0" fontId="4" fillId="34" borderId="58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42" xfId="0" applyFont="1" applyFill="1" applyBorder="1" applyAlignment="1">
      <alignment horizontal="left" vertical="center"/>
    </xf>
    <xf numFmtId="0" fontId="0" fillId="35" borderId="59" xfId="0" applyFont="1" applyFill="1" applyBorder="1" applyAlignment="1">
      <alignment horizontal="left" wrapText="1"/>
    </xf>
    <xf numFmtId="0" fontId="0" fillId="35" borderId="60" xfId="0" applyFont="1" applyFill="1" applyBorder="1" applyAlignment="1">
      <alignment horizontal="left" wrapText="1"/>
    </xf>
    <xf numFmtId="0" fontId="0" fillId="35" borderId="61" xfId="0" applyFont="1" applyFill="1" applyBorder="1" applyAlignment="1">
      <alignment horizontal="left" wrapText="1"/>
    </xf>
    <xf numFmtId="0" fontId="4" fillId="34" borderId="62" xfId="0" applyFont="1" applyFill="1" applyBorder="1" applyAlignment="1">
      <alignment horizontal="right" vertical="center"/>
    </xf>
    <xf numFmtId="0" fontId="4" fillId="34" borderId="49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2" fillId="40" borderId="56" xfId="0" applyFont="1" applyFill="1" applyBorder="1" applyAlignment="1">
      <alignment horizontal="center"/>
    </xf>
    <xf numFmtId="0" fontId="12" fillId="40" borderId="63" xfId="0" applyFont="1" applyFill="1" applyBorder="1" applyAlignment="1">
      <alignment horizontal="center"/>
    </xf>
    <xf numFmtId="0" fontId="12" fillId="40" borderId="55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4" fillId="33" borderId="64" xfId="0" applyFont="1" applyFill="1" applyBorder="1" applyAlignment="1">
      <alignment horizontal="left" wrapText="1"/>
    </xf>
    <xf numFmtId="0" fontId="4" fillId="33" borderId="60" xfId="0" applyFont="1" applyFill="1" applyBorder="1" applyAlignment="1">
      <alignment horizontal="left" wrapText="1"/>
    </xf>
    <xf numFmtId="0" fontId="4" fillId="33" borderId="61" xfId="0" applyFont="1" applyFill="1" applyBorder="1" applyAlignment="1">
      <alignment horizontal="left" wrapText="1"/>
    </xf>
    <xf numFmtId="0" fontId="0" fillId="35" borderId="43" xfId="0" applyFont="1" applyFill="1" applyBorder="1" applyAlignment="1">
      <alignment horizontal="left" wrapText="1"/>
    </xf>
    <xf numFmtId="0" fontId="0" fillId="35" borderId="19" xfId="0" applyFont="1" applyFill="1" applyBorder="1" applyAlignment="1">
      <alignment horizontal="left" wrapText="1"/>
    </xf>
    <xf numFmtId="0" fontId="0" fillId="35" borderId="42" xfId="0" applyFont="1" applyFill="1" applyBorder="1" applyAlignment="1">
      <alignment horizontal="left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wrapText="1"/>
    </xf>
    <xf numFmtId="0" fontId="11" fillId="0" borderId="66" xfId="0" applyFont="1" applyFill="1" applyBorder="1" applyAlignment="1">
      <alignment horizontal="center" wrapText="1"/>
    </xf>
    <xf numFmtId="0" fontId="11" fillId="0" borderId="67" xfId="0" applyFont="1" applyFill="1" applyBorder="1" applyAlignment="1">
      <alignment horizontal="center" wrapText="1"/>
    </xf>
    <xf numFmtId="3" fontId="5" fillId="0" borderId="39" xfId="0" applyNumberFormat="1" applyFont="1" applyFill="1" applyBorder="1" applyAlignment="1">
      <alignment horizontal="right"/>
    </xf>
    <xf numFmtId="180" fontId="55" fillId="35" borderId="39" xfId="44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/>
    </xf>
    <xf numFmtId="180" fontId="55" fillId="35" borderId="32" xfId="44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left" vertical="center" wrapText="1"/>
    </xf>
    <xf numFmtId="0" fontId="3" fillId="35" borderId="28" xfId="0" applyFont="1" applyFill="1" applyBorder="1" applyAlignment="1">
      <alignment horizontal="left" vertical="center" wrapText="1"/>
    </xf>
    <xf numFmtId="0" fontId="3" fillId="35" borderId="25" xfId="0" applyFont="1" applyFill="1" applyBorder="1" applyAlignment="1">
      <alignment horizontal="left" vertical="center" wrapText="1"/>
    </xf>
    <xf numFmtId="3" fontId="14" fillId="0" borderId="57" xfId="0" applyNumberFormat="1" applyFont="1" applyFill="1" applyBorder="1" applyAlignment="1">
      <alignment horizontal="right"/>
    </xf>
    <xf numFmtId="0" fontId="4" fillId="36" borderId="32" xfId="0" applyFont="1" applyFill="1" applyBorder="1" applyAlignment="1">
      <alignment horizontal="left"/>
    </xf>
    <xf numFmtId="3" fontId="0" fillId="35" borderId="16" xfId="0" applyNumberFormat="1" applyFill="1" applyBorder="1" applyAlignment="1">
      <alignment/>
    </xf>
    <xf numFmtId="0" fontId="0" fillId="35" borderId="43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left" vertical="center"/>
    </xf>
    <xf numFmtId="0" fontId="0" fillId="35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518"/>
  <sheetViews>
    <sheetView tabSelected="1" zoomScalePageLayoutView="0" workbookViewId="0" topLeftCell="A1">
      <pane xSplit="5" ySplit="8" topLeftCell="F257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A254" sqref="A254:D278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8.7109375" style="2" customWidth="1"/>
    <col min="5" max="5" width="18.57421875" style="3" customWidth="1"/>
    <col min="6" max="6" width="12.7109375" style="0" bestFit="1" customWidth="1"/>
    <col min="8" max="8" width="12.7109375" style="0" bestFit="1" customWidth="1"/>
  </cols>
  <sheetData>
    <row r="1" spans="1:5" s="21" customFormat="1" ht="14.25" customHeight="1">
      <c r="A1" s="20"/>
      <c r="B1" s="337" t="s">
        <v>289</v>
      </c>
      <c r="D1" s="22"/>
      <c r="E1" s="23"/>
    </row>
    <row r="2" spans="1:5" ht="16.5" customHeight="1" thickBot="1">
      <c r="A2" s="255" t="s">
        <v>129</v>
      </c>
      <c r="B2" s="255"/>
      <c r="C2" s="255"/>
      <c r="D2" s="255"/>
      <c r="E2" s="255"/>
    </row>
    <row r="3" spans="1:5" ht="14.25" customHeight="1" thickBot="1">
      <c r="A3" s="264" t="s">
        <v>0</v>
      </c>
      <c r="B3" s="265"/>
      <c r="C3" s="265"/>
      <c r="D3" s="265"/>
      <c r="E3" s="266"/>
    </row>
    <row r="4" ht="9" customHeight="1" thickBot="1"/>
    <row r="5" spans="1:5" ht="12.75" customHeight="1">
      <c r="A5" s="259" t="s">
        <v>1</v>
      </c>
      <c r="B5" s="259" t="s">
        <v>19</v>
      </c>
      <c r="C5" s="278" t="s">
        <v>2</v>
      </c>
      <c r="D5" s="286" t="s">
        <v>3</v>
      </c>
      <c r="E5" s="256" t="s">
        <v>30</v>
      </c>
    </row>
    <row r="6" spans="1:5" ht="12.75" customHeight="1">
      <c r="A6" s="260"/>
      <c r="B6" s="260"/>
      <c r="C6" s="260"/>
      <c r="D6" s="287"/>
      <c r="E6" s="257"/>
    </row>
    <row r="7" spans="1:5" ht="12.75" customHeight="1" thickBot="1">
      <c r="A7" s="261"/>
      <c r="B7" s="261"/>
      <c r="C7" s="261"/>
      <c r="D7" s="288"/>
      <c r="E7" s="258"/>
    </row>
    <row r="8" spans="1:5" ht="11.25" customHeight="1" thickBot="1">
      <c r="A8" s="4"/>
      <c r="B8" s="15"/>
      <c r="C8" s="15"/>
      <c r="D8" s="46"/>
      <c r="E8" s="83" t="s">
        <v>4</v>
      </c>
    </row>
    <row r="9" spans="1:5" ht="12.75">
      <c r="A9" s="36">
        <v>0</v>
      </c>
      <c r="B9" s="37">
        <v>1</v>
      </c>
      <c r="C9" s="37">
        <v>2</v>
      </c>
      <c r="D9" s="37">
        <v>3</v>
      </c>
      <c r="E9" s="47">
        <v>4</v>
      </c>
    </row>
    <row r="10" spans="1:9" ht="18.75" thickBot="1">
      <c r="A10" s="16" t="s">
        <v>5</v>
      </c>
      <c r="B10" s="5" t="s">
        <v>6</v>
      </c>
      <c r="C10" s="289" t="s">
        <v>7</v>
      </c>
      <c r="D10" s="290"/>
      <c r="E10" s="6">
        <f>E11</f>
        <v>581000</v>
      </c>
      <c r="I10" s="2"/>
    </row>
    <row r="11" spans="1:9" ht="15" customHeight="1" thickBot="1">
      <c r="A11" s="279" t="s">
        <v>20</v>
      </c>
      <c r="B11" s="280"/>
      <c r="C11" s="262" t="s">
        <v>7</v>
      </c>
      <c r="D11" s="263"/>
      <c r="E11" s="17">
        <f>SUM(E12:E13)</f>
        <v>581000</v>
      </c>
      <c r="I11" s="2"/>
    </row>
    <row r="12" spans="1:9" ht="12.75">
      <c r="A12" s="75">
        <v>1</v>
      </c>
      <c r="B12" s="80" t="s">
        <v>115</v>
      </c>
      <c r="C12" s="76" t="s">
        <v>8</v>
      </c>
      <c r="D12" s="77">
        <v>1</v>
      </c>
      <c r="E12" s="56">
        <v>1000</v>
      </c>
      <c r="I12" s="2"/>
    </row>
    <row r="13" spans="1:9" s="30" customFormat="1" ht="12.75">
      <c r="A13" s="57">
        <v>2</v>
      </c>
      <c r="B13" s="133" t="s">
        <v>39</v>
      </c>
      <c r="C13" s="134" t="s">
        <v>8</v>
      </c>
      <c r="D13" s="135">
        <v>1</v>
      </c>
      <c r="E13" s="56">
        <v>580000</v>
      </c>
      <c r="I13" s="48"/>
    </row>
    <row r="14" spans="1:5" ht="16.5" customHeight="1" thickBot="1">
      <c r="A14" s="112" t="s">
        <v>9</v>
      </c>
      <c r="B14" s="113" t="s">
        <v>21</v>
      </c>
      <c r="C14" s="274" t="s">
        <v>7</v>
      </c>
      <c r="D14" s="275"/>
      <c r="E14" s="18">
        <f>E15+E23+E26+E50+E59</f>
        <v>6617066</v>
      </c>
    </row>
    <row r="15" spans="1:5" s="39" customFormat="1" ht="15.75" customHeight="1">
      <c r="A15" s="283" t="s">
        <v>22</v>
      </c>
      <c r="B15" s="284"/>
      <c r="C15" s="285" t="s">
        <v>7</v>
      </c>
      <c r="D15" s="285"/>
      <c r="E15" s="155">
        <f>SUM(E16:E22)</f>
        <v>933000</v>
      </c>
    </row>
    <row r="16" spans="1:5" s="98" customFormat="1" ht="12.75">
      <c r="A16" s="58">
        <v>1</v>
      </c>
      <c r="B16" s="31" t="s">
        <v>40</v>
      </c>
      <c r="C16" s="59" t="s">
        <v>8</v>
      </c>
      <c r="D16" s="97">
        <v>1</v>
      </c>
      <c r="E16" s="117">
        <v>480000</v>
      </c>
    </row>
    <row r="17" spans="1:5" s="98" customFormat="1" ht="12.75">
      <c r="A17" s="58">
        <v>2</v>
      </c>
      <c r="B17" s="31" t="s">
        <v>185</v>
      </c>
      <c r="C17" s="59" t="s">
        <v>8</v>
      </c>
      <c r="D17" s="97">
        <v>1</v>
      </c>
      <c r="E17" s="117">
        <v>36000</v>
      </c>
    </row>
    <row r="18" spans="1:5" s="98" customFormat="1" ht="12.75">
      <c r="A18" s="58">
        <v>3</v>
      </c>
      <c r="B18" s="31" t="s">
        <v>174</v>
      </c>
      <c r="C18" s="59" t="s">
        <v>8</v>
      </c>
      <c r="D18" s="97">
        <v>1</v>
      </c>
      <c r="E18" s="117">
        <v>134000</v>
      </c>
    </row>
    <row r="19" spans="1:5" s="98" customFormat="1" ht="12.75">
      <c r="A19" s="147">
        <v>4</v>
      </c>
      <c r="B19" s="146" t="s">
        <v>270</v>
      </c>
      <c r="C19" s="161" t="s">
        <v>8</v>
      </c>
      <c r="D19" s="150">
        <v>1</v>
      </c>
      <c r="E19" s="153">
        <v>23000</v>
      </c>
    </row>
    <row r="20" spans="1:5" s="98" customFormat="1" ht="17.25" customHeight="1">
      <c r="A20" s="147">
        <v>5</v>
      </c>
      <c r="B20" s="159" t="s">
        <v>251</v>
      </c>
      <c r="C20" s="161" t="s">
        <v>8</v>
      </c>
      <c r="D20" s="150">
        <v>1</v>
      </c>
      <c r="E20" s="153">
        <v>140000</v>
      </c>
    </row>
    <row r="21" spans="1:5" s="98" customFormat="1" ht="25.5">
      <c r="A21" s="147">
        <v>6</v>
      </c>
      <c r="B21" s="159" t="s">
        <v>252</v>
      </c>
      <c r="C21" s="161" t="s">
        <v>8</v>
      </c>
      <c r="D21" s="150">
        <v>1</v>
      </c>
      <c r="E21" s="153">
        <v>60000</v>
      </c>
    </row>
    <row r="22" spans="1:5" s="98" customFormat="1" ht="38.25">
      <c r="A22" s="147">
        <v>7</v>
      </c>
      <c r="B22" s="159" t="s">
        <v>256</v>
      </c>
      <c r="C22" s="161" t="s">
        <v>8</v>
      </c>
      <c r="D22" s="150">
        <v>1</v>
      </c>
      <c r="E22" s="153">
        <v>60000</v>
      </c>
    </row>
    <row r="23" spans="1:5" s="98" customFormat="1" ht="12.75">
      <c r="A23" s="276" t="s">
        <v>237</v>
      </c>
      <c r="B23" s="277"/>
      <c r="C23" s="281" t="s">
        <v>7</v>
      </c>
      <c r="D23" s="282"/>
      <c r="E23" s="154">
        <f>SUM(E24:E25)</f>
        <v>86000</v>
      </c>
    </row>
    <row r="24" spans="1:5" s="98" customFormat="1" ht="12.75">
      <c r="A24" s="147">
        <v>1</v>
      </c>
      <c r="B24" s="146" t="s">
        <v>249</v>
      </c>
      <c r="C24" s="149" t="s">
        <v>8</v>
      </c>
      <c r="D24" s="150">
        <v>20</v>
      </c>
      <c r="E24" s="153">
        <v>46000</v>
      </c>
    </row>
    <row r="25" spans="1:5" s="98" customFormat="1" ht="25.5">
      <c r="A25" s="147">
        <v>2</v>
      </c>
      <c r="B25" s="158" t="s">
        <v>250</v>
      </c>
      <c r="C25" s="149" t="s">
        <v>8</v>
      </c>
      <c r="D25" s="150">
        <v>1</v>
      </c>
      <c r="E25" s="153">
        <v>40000</v>
      </c>
    </row>
    <row r="26" spans="1:8" ht="12.75">
      <c r="A26" s="276" t="s">
        <v>23</v>
      </c>
      <c r="B26" s="277"/>
      <c r="C26" s="273" t="s">
        <v>7</v>
      </c>
      <c r="D26" s="273"/>
      <c r="E26" s="118">
        <f>SUM(E27:E49)</f>
        <v>952688</v>
      </c>
      <c r="H26" s="3"/>
    </row>
    <row r="27" spans="1:8" ht="25.5">
      <c r="A27" s="58">
        <v>1</v>
      </c>
      <c r="B27" s="130" t="s">
        <v>189</v>
      </c>
      <c r="C27" s="131" t="s">
        <v>8</v>
      </c>
      <c r="D27" s="97">
        <v>3</v>
      </c>
      <c r="E27" s="120">
        <v>104325</v>
      </c>
      <c r="H27" s="3"/>
    </row>
    <row r="28" spans="1:8" ht="25.5">
      <c r="A28" s="58">
        <v>2</v>
      </c>
      <c r="B28" s="130" t="s">
        <v>190</v>
      </c>
      <c r="C28" s="131" t="s">
        <v>8</v>
      </c>
      <c r="D28" s="97">
        <v>1</v>
      </c>
      <c r="E28" s="64">
        <v>98900</v>
      </c>
      <c r="H28" s="3"/>
    </row>
    <row r="29" spans="1:8" ht="25.5">
      <c r="A29" s="58">
        <v>3</v>
      </c>
      <c r="B29" s="130" t="s">
        <v>225</v>
      </c>
      <c r="C29" s="131" t="s">
        <v>8</v>
      </c>
      <c r="D29" s="97">
        <v>1</v>
      </c>
      <c r="E29" s="64">
        <v>27065</v>
      </c>
      <c r="H29" s="3"/>
    </row>
    <row r="30" spans="1:8" ht="25.5">
      <c r="A30" s="147">
        <v>4</v>
      </c>
      <c r="B30" s="148" t="s">
        <v>226</v>
      </c>
      <c r="C30" s="149" t="s">
        <v>8</v>
      </c>
      <c r="D30" s="150">
        <v>2</v>
      </c>
      <c r="E30" s="152">
        <v>21800</v>
      </c>
      <c r="H30" s="3"/>
    </row>
    <row r="31" spans="1:8" ht="25.5">
      <c r="A31" s="58">
        <v>5</v>
      </c>
      <c r="B31" s="130" t="s">
        <v>227</v>
      </c>
      <c r="C31" s="131" t="s">
        <v>8</v>
      </c>
      <c r="D31" s="97">
        <v>3</v>
      </c>
      <c r="E31" s="64">
        <v>37500</v>
      </c>
      <c r="H31" s="3"/>
    </row>
    <row r="32" spans="1:8" ht="12.75">
      <c r="A32" s="58">
        <v>6</v>
      </c>
      <c r="B32" s="130" t="s">
        <v>228</v>
      </c>
      <c r="C32" s="131" t="s">
        <v>8</v>
      </c>
      <c r="D32" s="97">
        <v>1</v>
      </c>
      <c r="E32" s="64">
        <v>18000</v>
      </c>
      <c r="H32" s="3"/>
    </row>
    <row r="33" spans="1:8" ht="25.5">
      <c r="A33" s="58">
        <v>7</v>
      </c>
      <c r="B33" s="130" t="s">
        <v>229</v>
      </c>
      <c r="C33" s="131" t="s">
        <v>8</v>
      </c>
      <c r="D33" s="97">
        <v>1</v>
      </c>
      <c r="E33" s="64">
        <v>16100</v>
      </c>
      <c r="H33" s="3"/>
    </row>
    <row r="34" spans="1:8" ht="25.5">
      <c r="A34" s="58">
        <v>8</v>
      </c>
      <c r="B34" s="130" t="s">
        <v>230</v>
      </c>
      <c r="C34" s="131" t="s">
        <v>8</v>
      </c>
      <c r="D34" s="97">
        <v>1</v>
      </c>
      <c r="E34" s="64">
        <v>18000</v>
      </c>
      <c r="H34" s="3"/>
    </row>
    <row r="35" spans="1:8" ht="12.75">
      <c r="A35" s="147">
        <v>9</v>
      </c>
      <c r="B35" s="148" t="s">
        <v>231</v>
      </c>
      <c r="C35" s="149" t="s">
        <v>8</v>
      </c>
      <c r="D35" s="150">
        <v>2</v>
      </c>
      <c r="E35" s="152">
        <v>50000</v>
      </c>
      <c r="H35" s="3"/>
    </row>
    <row r="36" spans="1:8" ht="12.75">
      <c r="A36" s="58">
        <v>10</v>
      </c>
      <c r="B36" s="130" t="s">
        <v>232</v>
      </c>
      <c r="C36" s="131" t="s">
        <v>8</v>
      </c>
      <c r="D36" s="97">
        <v>1</v>
      </c>
      <c r="E36" s="64">
        <v>4000</v>
      </c>
      <c r="H36" s="3"/>
    </row>
    <row r="37" spans="1:8" ht="12.75">
      <c r="A37" s="58">
        <v>11</v>
      </c>
      <c r="B37" s="130" t="s">
        <v>233</v>
      </c>
      <c r="C37" s="131" t="s">
        <v>8</v>
      </c>
      <c r="D37" s="97">
        <v>1</v>
      </c>
      <c r="E37" s="64">
        <v>3000</v>
      </c>
      <c r="H37" s="3"/>
    </row>
    <row r="38" spans="1:8" ht="12.75">
      <c r="A38" s="58">
        <v>12</v>
      </c>
      <c r="B38" s="130" t="s">
        <v>234</v>
      </c>
      <c r="C38" s="131" t="s">
        <v>8</v>
      </c>
      <c r="D38" s="97">
        <v>1</v>
      </c>
      <c r="E38" s="120">
        <v>7549</v>
      </c>
      <c r="H38" s="3"/>
    </row>
    <row r="39" spans="1:8" ht="12.75">
      <c r="A39" s="58">
        <v>13</v>
      </c>
      <c r="B39" s="130" t="s">
        <v>235</v>
      </c>
      <c r="C39" s="131" t="s">
        <v>8</v>
      </c>
      <c r="D39" s="97">
        <v>1</v>
      </c>
      <c r="E39" s="120">
        <v>73581</v>
      </c>
      <c r="H39" s="3"/>
    </row>
    <row r="40" spans="1:8" ht="25.5">
      <c r="A40" s="58">
        <v>14</v>
      </c>
      <c r="B40" s="130" t="s">
        <v>236</v>
      </c>
      <c r="C40" s="131" t="s">
        <v>8</v>
      </c>
      <c r="D40" s="97">
        <v>1</v>
      </c>
      <c r="E40" s="64">
        <v>9850</v>
      </c>
      <c r="H40" s="3"/>
    </row>
    <row r="41" spans="1:8" ht="12.75">
      <c r="A41" s="147">
        <v>15</v>
      </c>
      <c r="B41" s="148" t="s">
        <v>261</v>
      </c>
      <c r="C41" s="149" t="s">
        <v>8</v>
      </c>
      <c r="D41" s="150">
        <v>1</v>
      </c>
      <c r="E41" s="144">
        <v>4000</v>
      </c>
      <c r="H41" s="3"/>
    </row>
    <row r="42" spans="1:8" ht="25.5">
      <c r="A42" s="147">
        <v>16</v>
      </c>
      <c r="B42" s="148" t="s">
        <v>262</v>
      </c>
      <c r="C42" s="149" t="s">
        <v>8</v>
      </c>
      <c r="D42" s="150">
        <v>1</v>
      </c>
      <c r="E42" s="144">
        <v>4000</v>
      </c>
      <c r="H42" s="3"/>
    </row>
    <row r="43" spans="1:8" ht="25.5">
      <c r="A43" s="147">
        <v>17</v>
      </c>
      <c r="B43" s="148" t="s">
        <v>263</v>
      </c>
      <c r="C43" s="149" t="s">
        <v>8</v>
      </c>
      <c r="D43" s="150">
        <v>1</v>
      </c>
      <c r="E43" s="144">
        <v>4400</v>
      </c>
      <c r="H43" s="3"/>
    </row>
    <row r="44" spans="1:8" ht="25.5">
      <c r="A44" s="147">
        <v>18</v>
      </c>
      <c r="B44" s="148" t="s">
        <v>264</v>
      </c>
      <c r="C44" s="149" t="s">
        <v>8</v>
      </c>
      <c r="D44" s="150">
        <v>1</v>
      </c>
      <c r="E44" s="144">
        <v>3500</v>
      </c>
      <c r="H44" s="3"/>
    </row>
    <row r="45" spans="1:8" ht="25.5">
      <c r="A45" s="147">
        <v>19</v>
      </c>
      <c r="B45" s="148" t="s">
        <v>265</v>
      </c>
      <c r="C45" s="149" t="s">
        <v>8</v>
      </c>
      <c r="D45" s="150">
        <v>1</v>
      </c>
      <c r="E45" s="144">
        <v>4500</v>
      </c>
      <c r="H45" s="3"/>
    </row>
    <row r="46" spans="1:8" ht="25.5">
      <c r="A46" s="147">
        <v>20</v>
      </c>
      <c r="B46" s="148" t="s">
        <v>266</v>
      </c>
      <c r="C46" s="149" t="s">
        <v>8</v>
      </c>
      <c r="D46" s="150">
        <v>1</v>
      </c>
      <c r="E46" s="144">
        <v>4618</v>
      </c>
      <c r="H46" s="3"/>
    </row>
    <row r="47" spans="1:8" ht="25.5">
      <c r="A47" s="147">
        <v>21</v>
      </c>
      <c r="B47" s="148" t="s">
        <v>283</v>
      </c>
      <c r="C47" s="149" t="s">
        <v>8</v>
      </c>
      <c r="D47" s="150">
        <v>1</v>
      </c>
      <c r="E47" s="144">
        <v>250000</v>
      </c>
      <c r="H47" s="3"/>
    </row>
    <row r="48" spans="1:8" ht="25.5">
      <c r="A48" s="147">
        <v>22</v>
      </c>
      <c r="B48" s="148" t="s">
        <v>267</v>
      </c>
      <c r="C48" s="149" t="s">
        <v>8</v>
      </c>
      <c r="D48" s="150">
        <v>1</v>
      </c>
      <c r="E48" s="144">
        <v>68000</v>
      </c>
      <c r="H48" s="3"/>
    </row>
    <row r="49" spans="1:8" s="30" customFormat="1" ht="25.5">
      <c r="A49" s="147">
        <v>23</v>
      </c>
      <c r="B49" s="148" t="s">
        <v>268</v>
      </c>
      <c r="C49" s="149" t="s">
        <v>8</v>
      </c>
      <c r="D49" s="150">
        <v>1</v>
      </c>
      <c r="E49" s="144">
        <v>120000</v>
      </c>
      <c r="H49" s="38"/>
    </row>
    <row r="50" spans="1:5" s="40" customFormat="1" ht="12.75">
      <c r="A50" s="276" t="s">
        <v>25</v>
      </c>
      <c r="B50" s="292"/>
      <c r="C50" s="297" t="s">
        <v>18</v>
      </c>
      <c r="D50" s="297"/>
      <c r="E50" s="119">
        <f>SUM(E51:E58)</f>
        <v>1645378</v>
      </c>
    </row>
    <row r="51" spans="1:5" ht="13.5" customHeight="1">
      <c r="A51" s="57">
        <v>1</v>
      </c>
      <c r="B51" s="32" t="s">
        <v>41</v>
      </c>
      <c r="C51" s="60" t="s">
        <v>8</v>
      </c>
      <c r="D51" s="99">
        <v>1</v>
      </c>
      <c r="E51" s="120">
        <v>1098458</v>
      </c>
    </row>
    <row r="52" spans="1:5" s="30" customFormat="1" ht="25.5">
      <c r="A52" s="58">
        <v>2</v>
      </c>
      <c r="B52" s="72" t="s">
        <v>42</v>
      </c>
      <c r="C52" s="59" t="s">
        <v>8</v>
      </c>
      <c r="D52" s="74">
        <v>1</v>
      </c>
      <c r="E52" s="120">
        <v>40000</v>
      </c>
    </row>
    <row r="53" spans="1:5" s="30" customFormat="1" ht="25.5">
      <c r="A53" s="58">
        <v>3</v>
      </c>
      <c r="B53" s="72" t="s">
        <v>188</v>
      </c>
      <c r="C53" s="59" t="s">
        <v>8</v>
      </c>
      <c r="D53" s="74">
        <v>1</v>
      </c>
      <c r="E53" s="120">
        <v>30000</v>
      </c>
    </row>
    <row r="54" spans="1:5" s="30" customFormat="1" ht="30.75" customHeight="1">
      <c r="A54" s="147">
        <v>4</v>
      </c>
      <c r="B54" s="158" t="s">
        <v>259</v>
      </c>
      <c r="C54" s="161" t="s">
        <v>8</v>
      </c>
      <c r="D54" s="164">
        <v>1</v>
      </c>
      <c r="E54" s="151">
        <v>155000</v>
      </c>
    </row>
    <row r="55" spans="1:5" s="30" customFormat="1" ht="25.5">
      <c r="A55" s="147">
        <v>5</v>
      </c>
      <c r="B55" s="158" t="s">
        <v>257</v>
      </c>
      <c r="C55" s="161" t="s">
        <v>8</v>
      </c>
      <c r="D55" s="164">
        <v>1</v>
      </c>
      <c r="E55" s="151">
        <v>12000</v>
      </c>
    </row>
    <row r="56" spans="1:5" s="30" customFormat="1" ht="38.25">
      <c r="A56" s="147">
        <v>6</v>
      </c>
      <c r="B56" s="158" t="s">
        <v>258</v>
      </c>
      <c r="C56" s="161" t="s">
        <v>8</v>
      </c>
      <c r="D56" s="164">
        <v>1</v>
      </c>
      <c r="E56" s="151">
        <v>79000</v>
      </c>
    </row>
    <row r="57" spans="1:5" s="30" customFormat="1" ht="12.75">
      <c r="A57" s="147">
        <v>7</v>
      </c>
      <c r="B57" s="158" t="s">
        <v>273</v>
      </c>
      <c r="C57" s="161" t="s">
        <v>8</v>
      </c>
      <c r="D57" s="164">
        <v>40</v>
      </c>
      <c r="E57" s="151">
        <v>157920</v>
      </c>
    </row>
    <row r="58" spans="1:5" s="30" customFormat="1" ht="12.75">
      <c r="A58" s="58">
        <v>8</v>
      </c>
      <c r="B58" s="72" t="s">
        <v>175</v>
      </c>
      <c r="C58" s="59" t="s">
        <v>8</v>
      </c>
      <c r="D58" s="74">
        <v>1</v>
      </c>
      <c r="E58" s="120">
        <v>73000</v>
      </c>
    </row>
    <row r="59" spans="1:5" ht="12.75">
      <c r="A59" s="293" t="s">
        <v>10</v>
      </c>
      <c r="B59" s="294"/>
      <c r="C59" s="300" t="s">
        <v>18</v>
      </c>
      <c r="D59" s="300"/>
      <c r="E59" s="121">
        <f>E60</f>
        <v>3000000</v>
      </c>
    </row>
    <row r="60" spans="1:5" s="30" customFormat="1" ht="13.5" thickBot="1">
      <c r="A60" s="122">
        <v>1</v>
      </c>
      <c r="B60" s="123" t="s">
        <v>90</v>
      </c>
      <c r="C60" s="124" t="s">
        <v>8</v>
      </c>
      <c r="D60" s="125">
        <v>5</v>
      </c>
      <c r="E60" s="126">
        <v>3000000</v>
      </c>
    </row>
    <row r="61" spans="1:5" ht="37.5" customHeight="1" thickBot="1">
      <c r="A61" s="114" t="s">
        <v>11</v>
      </c>
      <c r="B61" s="115" t="s">
        <v>12</v>
      </c>
      <c r="C61" s="298" t="s">
        <v>7</v>
      </c>
      <c r="D61" s="299"/>
      <c r="E61" s="116">
        <f>E62+E67+E71+E76+E106+E108</f>
        <v>2159380</v>
      </c>
    </row>
    <row r="62" spans="1:5" ht="12.75">
      <c r="A62" s="291" t="s">
        <v>28</v>
      </c>
      <c r="B62" s="220"/>
      <c r="C62" s="295" t="s">
        <v>7</v>
      </c>
      <c r="D62" s="296"/>
      <c r="E62" s="42">
        <f>SUM(E63:E66)</f>
        <v>209000</v>
      </c>
    </row>
    <row r="63" spans="1:5" s="30" customFormat="1" ht="25.5">
      <c r="A63" s="58">
        <v>1</v>
      </c>
      <c r="B63" s="100" t="s">
        <v>43</v>
      </c>
      <c r="C63" s="29"/>
      <c r="D63" s="29"/>
      <c r="E63" s="73">
        <v>157000</v>
      </c>
    </row>
    <row r="64" spans="1:5" ht="25.5">
      <c r="A64" s="58">
        <v>2</v>
      </c>
      <c r="B64" s="72" t="s">
        <v>85</v>
      </c>
      <c r="C64" s="60"/>
      <c r="D64" s="41"/>
      <c r="E64" s="73">
        <v>50000</v>
      </c>
    </row>
    <row r="65" spans="1:5" ht="38.25">
      <c r="A65" s="147">
        <v>3</v>
      </c>
      <c r="B65" s="163" t="s">
        <v>255</v>
      </c>
      <c r="C65" s="140"/>
      <c r="D65" s="127"/>
      <c r="E65" s="160">
        <v>1000</v>
      </c>
    </row>
    <row r="66" spans="1:5" ht="25.5">
      <c r="A66" s="147">
        <v>4</v>
      </c>
      <c r="B66" s="163" t="s">
        <v>186</v>
      </c>
      <c r="C66" s="140"/>
      <c r="D66" s="127"/>
      <c r="E66" s="160">
        <v>1000</v>
      </c>
    </row>
    <row r="67" spans="1:5" s="8" customFormat="1" ht="12.75" customHeight="1">
      <c r="A67" s="291" t="s">
        <v>24</v>
      </c>
      <c r="B67" s="220"/>
      <c r="C67" s="295" t="s">
        <v>7</v>
      </c>
      <c r="D67" s="296"/>
      <c r="E67" s="42">
        <f>SUM(E68:E70)</f>
        <v>119000</v>
      </c>
    </row>
    <row r="68" spans="1:5" ht="38.25">
      <c r="A68" s="58">
        <v>1</v>
      </c>
      <c r="B68" s="69" t="s">
        <v>58</v>
      </c>
      <c r="C68" s="60"/>
      <c r="D68" s="41"/>
      <c r="E68" s="63">
        <v>100000</v>
      </c>
    </row>
    <row r="69" spans="1:5" ht="38.25">
      <c r="A69" s="29">
        <v>2</v>
      </c>
      <c r="B69" s="101" t="s">
        <v>59</v>
      </c>
      <c r="C69" s="60"/>
      <c r="D69" s="41"/>
      <c r="E69" s="63">
        <v>11000</v>
      </c>
    </row>
    <row r="70" spans="1:5" s="8" customFormat="1" ht="13.5" thickBot="1">
      <c r="A70" s="29">
        <v>3</v>
      </c>
      <c r="B70" s="69" t="s">
        <v>171</v>
      </c>
      <c r="C70" s="60"/>
      <c r="D70" s="41"/>
      <c r="E70" s="73">
        <v>8000</v>
      </c>
    </row>
    <row r="71" spans="1:5" ht="13.5" thickBot="1">
      <c r="A71" s="311" t="s">
        <v>26</v>
      </c>
      <c r="B71" s="312"/>
      <c r="C71" s="318" t="s">
        <v>7</v>
      </c>
      <c r="D71" s="319"/>
      <c r="E71" s="35">
        <f>SUM(E72:E75)</f>
        <v>290581</v>
      </c>
    </row>
    <row r="72" spans="1:5" ht="51">
      <c r="A72" s="58">
        <v>1</v>
      </c>
      <c r="B72" s="68" t="s">
        <v>86</v>
      </c>
      <c r="C72" s="29"/>
      <c r="D72" s="29"/>
      <c r="E72" s="65">
        <v>154581</v>
      </c>
    </row>
    <row r="73" spans="1:5" ht="38.25">
      <c r="A73" s="58">
        <v>2</v>
      </c>
      <c r="B73" s="68" t="s">
        <v>161</v>
      </c>
      <c r="C73" s="29"/>
      <c r="D73" s="29"/>
      <c r="E73" s="65">
        <v>1000</v>
      </c>
    </row>
    <row r="74" spans="1:5" ht="38.25">
      <c r="A74" s="58">
        <v>3</v>
      </c>
      <c r="B74" s="68" t="s">
        <v>162</v>
      </c>
      <c r="C74" s="29"/>
      <c r="D74" s="29"/>
      <c r="E74" s="65">
        <v>1000</v>
      </c>
    </row>
    <row r="75" spans="1:5" ht="13.5" thickBot="1">
      <c r="A75" s="58">
        <v>4</v>
      </c>
      <c r="B75" s="68" t="s">
        <v>87</v>
      </c>
      <c r="C75" s="29"/>
      <c r="D75" s="29"/>
      <c r="E75" s="65">
        <v>134000</v>
      </c>
    </row>
    <row r="76" spans="1:5" ht="13.5" thickBot="1">
      <c r="A76" s="291" t="s">
        <v>27</v>
      </c>
      <c r="B76" s="220"/>
      <c r="C76" s="295" t="s">
        <v>7</v>
      </c>
      <c r="D76" s="301"/>
      <c r="E76" s="35">
        <f>SUM(E77:E105)</f>
        <v>552819</v>
      </c>
    </row>
    <row r="77" spans="1:5" ht="12.75">
      <c r="A77" s="57">
        <v>1</v>
      </c>
      <c r="B77" s="102" t="s">
        <v>44</v>
      </c>
      <c r="C77" s="60"/>
      <c r="D77" s="41"/>
      <c r="E77" s="56">
        <v>1000</v>
      </c>
    </row>
    <row r="78" spans="1:5" ht="25.5">
      <c r="A78" s="139">
        <v>2</v>
      </c>
      <c r="B78" s="168" t="s">
        <v>111</v>
      </c>
      <c r="C78" s="140"/>
      <c r="D78" s="127"/>
      <c r="E78" s="169">
        <v>1000</v>
      </c>
    </row>
    <row r="79" spans="1:5" ht="38.25">
      <c r="A79" s="57">
        <v>3</v>
      </c>
      <c r="B79" s="68" t="s">
        <v>113</v>
      </c>
      <c r="C79" s="60"/>
      <c r="D79" s="41"/>
      <c r="E79" s="67">
        <v>26000</v>
      </c>
    </row>
    <row r="80" spans="1:5" ht="38.25">
      <c r="A80" s="57">
        <v>4</v>
      </c>
      <c r="B80" s="68" t="s">
        <v>169</v>
      </c>
      <c r="C80" s="60"/>
      <c r="D80" s="41"/>
      <c r="E80" s="67">
        <v>1000</v>
      </c>
    </row>
    <row r="81" spans="1:5" ht="30" customHeight="1">
      <c r="A81" s="57">
        <v>5</v>
      </c>
      <c r="B81" s="68" t="s">
        <v>149</v>
      </c>
      <c r="C81" s="60"/>
      <c r="D81" s="41"/>
      <c r="E81" s="67">
        <v>1000</v>
      </c>
    </row>
    <row r="82" spans="1:5" ht="12.75">
      <c r="A82" s="139">
        <v>6</v>
      </c>
      <c r="B82" s="168" t="s">
        <v>45</v>
      </c>
      <c r="C82" s="140"/>
      <c r="D82" s="127"/>
      <c r="E82" s="169">
        <v>5000</v>
      </c>
    </row>
    <row r="83" spans="1:5" s="8" customFormat="1" ht="12.75">
      <c r="A83" s="139">
        <v>7</v>
      </c>
      <c r="B83" s="168" t="s">
        <v>46</v>
      </c>
      <c r="C83" s="140"/>
      <c r="D83" s="127"/>
      <c r="E83" s="169">
        <v>5000</v>
      </c>
    </row>
    <row r="84" spans="1:5" s="8" customFormat="1" ht="25.5">
      <c r="A84" s="139">
        <v>8</v>
      </c>
      <c r="B84" s="168" t="s">
        <v>176</v>
      </c>
      <c r="C84" s="140"/>
      <c r="D84" s="127"/>
      <c r="E84" s="170">
        <v>1000</v>
      </c>
    </row>
    <row r="85" spans="1:5" s="8" customFormat="1" ht="12.75">
      <c r="A85" s="57">
        <v>9</v>
      </c>
      <c r="B85" s="68" t="s">
        <v>47</v>
      </c>
      <c r="C85" s="60"/>
      <c r="D85" s="41"/>
      <c r="E85" s="67">
        <v>1000</v>
      </c>
    </row>
    <row r="86" spans="1:5" s="8" customFormat="1" ht="25.5">
      <c r="A86" s="57">
        <v>10</v>
      </c>
      <c r="B86" s="68" t="s">
        <v>88</v>
      </c>
      <c r="C86" s="60"/>
      <c r="D86" s="41"/>
      <c r="E86" s="67">
        <v>154819</v>
      </c>
    </row>
    <row r="87" spans="1:5" s="30" customFormat="1" ht="12.75">
      <c r="A87" s="57">
        <v>11</v>
      </c>
      <c r="B87" s="81" t="s">
        <v>116</v>
      </c>
      <c r="C87" s="60"/>
      <c r="D87" s="41"/>
      <c r="E87" s="70">
        <v>17000</v>
      </c>
    </row>
    <row r="88" spans="1:5" s="30" customFormat="1" ht="25.5">
      <c r="A88" s="57">
        <v>12</v>
      </c>
      <c r="B88" s="81" t="s">
        <v>126</v>
      </c>
      <c r="C88" s="60"/>
      <c r="D88" s="41"/>
      <c r="E88" s="70">
        <v>27000</v>
      </c>
    </row>
    <row r="89" spans="1:5" s="30" customFormat="1" ht="25.5">
      <c r="A89" s="57">
        <v>13</v>
      </c>
      <c r="B89" s="81" t="s">
        <v>177</v>
      </c>
      <c r="C89" s="60"/>
      <c r="D89" s="41"/>
      <c r="E89" s="70">
        <v>1000</v>
      </c>
    </row>
    <row r="90" spans="1:5" s="30" customFormat="1" ht="25.5">
      <c r="A90" s="57">
        <v>14</v>
      </c>
      <c r="B90" s="81" t="s">
        <v>178</v>
      </c>
      <c r="C90" s="60"/>
      <c r="D90" s="41"/>
      <c r="E90" s="70">
        <v>1000</v>
      </c>
    </row>
    <row r="91" spans="1:5" s="30" customFormat="1" ht="25.5">
      <c r="A91" s="57">
        <v>15</v>
      </c>
      <c r="B91" s="81" t="s">
        <v>179</v>
      </c>
      <c r="C91" s="60"/>
      <c r="D91" s="41"/>
      <c r="E91" s="70">
        <v>1000</v>
      </c>
    </row>
    <row r="92" spans="1:5" s="30" customFormat="1" ht="25.5">
      <c r="A92" s="57">
        <v>16</v>
      </c>
      <c r="B92" s="81" t="s">
        <v>180</v>
      </c>
      <c r="C92" s="60"/>
      <c r="D92" s="41"/>
      <c r="E92" s="70">
        <v>1000</v>
      </c>
    </row>
    <row r="93" spans="1:5" s="30" customFormat="1" ht="25.5">
      <c r="A93" s="57">
        <v>17</v>
      </c>
      <c r="B93" s="81" t="s">
        <v>181</v>
      </c>
      <c r="C93" s="60"/>
      <c r="D93" s="41"/>
      <c r="E93" s="70">
        <v>1000</v>
      </c>
    </row>
    <row r="94" spans="1:5" s="30" customFormat="1" ht="25.5">
      <c r="A94" s="57">
        <v>18</v>
      </c>
      <c r="B94" s="81" t="s">
        <v>182</v>
      </c>
      <c r="C94" s="60"/>
      <c r="D94" s="41"/>
      <c r="E94" s="70">
        <v>1000</v>
      </c>
    </row>
    <row r="95" spans="1:5" s="30" customFormat="1" ht="25.5">
      <c r="A95" s="57">
        <v>19</v>
      </c>
      <c r="B95" s="81" t="s">
        <v>183</v>
      </c>
      <c r="C95" s="60"/>
      <c r="D95" s="41"/>
      <c r="E95" s="70">
        <v>1000</v>
      </c>
    </row>
    <row r="96" spans="1:5" s="30" customFormat="1" ht="25.5">
      <c r="A96" s="57">
        <v>20</v>
      </c>
      <c r="B96" s="81" t="s">
        <v>184</v>
      </c>
      <c r="C96" s="60"/>
      <c r="D96" s="41"/>
      <c r="E96" s="70">
        <v>1000</v>
      </c>
    </row>
    <row r="97" spans="1:5" s="30" customFormat="1" ht="25.5">
      <c r="A97" s="57">
        <v>21</v>
      </c>
      <c r="B97" s="81" t="s">
        <v>238</v>
      </c>
      <c r="C97" s="60"/>
      <c r="D97" s="41"/>
      <c r="E97" s="70">
        <v>1000</v>
      </c>
    </row>
    <row r="98" spans="1:5" s="30" customFormat="1" ht="25.5">
      <c r="A98" s="57">
        <v>22</v>
      </c>
      <c r="B98" s="81" t="s">
        <v>239</v>
      </c>
      <c r="C98" s="60"/>
      <c r="D98" s="41"/>
      <c r="E98" s="70">
        <v>1000</v>
      </c>
    </row>
    <row r="99" spans="1:5" s="30" customFormat="1" ht="25.5">
      <c r="A99" s="57">
        <v>23</v>
      </c>
      <c r="B99" s="81" t="s">
        <v>240</v>
      </c>
      <c r="C99" s="60"/>
      <c r="D99" s="41"/>
      <c r="E99" s="70">
        <v>1000</v>
      </c>
    </row>
    <row r="100" spans="1:5" s="30" customFormat="1" ht="25.5">
      <c r="A100" s="57">
        <v>24</v>
      </c>
      <c r="B100" s="81" t="s">
        <v>241</v>
      </c>
      <c r="C100" s="60"/>
      <c r="D100" s="41"/>
      <c r="E100" s="70">
        <v>1000</v>
      </c>
    </row>
    <row r="101" spans="1:5" s="30" customFormat="1" ht="42" customHeight="1">
      <c r="A101" s="139">
        <v>25</v>
      </c>
      <c r="B101" s="156" t="s">
        <v>260</v>
      </c>
      <c r="C101" s="140"/>
      <c r="D101" s="127"/>
      <c r="E101" s="157">
        <v>136000</v>
      </c>
    </row>
    <row r="102" spans="1:12" s="30" customFormat="1" ht="25.5">
      <c r="A102" s="139">
        <v>26</v>
      </c>
      <c r="B102" s="156" t="s">
        <v>269</v>
      </c>
      <c r="C102" s="140"/>
      <c r="D102" s="127"/>
      <c r="E102" s="157">
        <v>1000</v>
      </c>
      <c r="L102" s="165"/>
    </row>
    <row r="103" spans="1:12" s="30" customFormat="1" ht="12.75">
      <c r="A103" s="139">
        <v>27</v>
      </c>
      <c r="B103" s="156" t="s">
        <v>272</v>
      </c>
      <c r="C103" s="140"/>
      <c r="D103" s="127"/>
      <c r="E103" s="157">
        <v>161000</v>
      </c>
      <c r="L103" s="165"/>
    </row>
    <row r="104" spans="1:5" s="30" customFormat="1" ht="12.75">
      <c r="A104" s="139">
        <v>28</v>
      </c>
      <c r="B104" s="156" t="s">
        <v>117</v>
      </c>
      <c r="C104" s="140"/>
      <c r="D104" s="127"/>
      <c r="E104" s="157">
        <v>1000</v>
      </c>
    </row>
    <row r="105" spans="1:5" s="8" customFormat="1" ht="38.25">
      <c r="A105" s="139">
        <v>29</v>
      </c>
      <c r="B105" s="168" t="s">
        <v>114</v>
      </c>
      <c r="C105" s="140"/>
      <c r="D105" s="127"/>
      <c r="E105" s="146">
        <v>1000</v>
      </c>
    </row>
    <row r="106" spans="1:5" s="8" customFormat="1" ht="12.75">
      <c r="A106" s="307" t="s">
        <v>99</v>
      </c>
      <c r="B106" s="308"/>
      <c r="C106" s="309" t="s">
        <v>7</v>
      </c>
      <c r="D106" s="310"/>
      <c r="E106" s="78">
        <f>E107</f>
        <v>137000</v>
      </c>
    </row>
    <row r="107" spans="1:5" s="30" customFormat="1" ht="12.75">
      <c r="A107" s="41">
        <v>1</v>
      </c>
      <c r="B107" s="32" t="s">
        <v>109</v>
      </c>
      <c r="C107" s="60"/>
      <c r="D107" s="41"/>
      <c r="E107" s="31">
        <v>137000</v>
      </c>
    </row>
    <row r="108" spans="1:7" ht="18" customHeight="1" thickBot="1">
      <c r="A108" s="305" t="s">
        <v>10</v>
      </c>
      <c r="B108" s="306"/>
      <c r="C108" s="303" t="s">
        <v>7</v>
      </c>
      <c r="D108" s="304"/>
      <c r="E108" s="79">
        <f>SUM(E109:E136)</f>
        <v>850980</v>
      </c>
      <c r="G108" s="3"/>
    </row>
    <row r="109" spans="1:5" s="30" customFormat="1" ht="12.75">
      <c r="A109" s="139">
        <v>1</v>
      </c>
      <c r="B109" s="166" t="s">
        <v>167</v>
      </c>
      <c r="C109" s="167"/>
      <c r="D109" s="167"/>
      <c r="E109" s="144">
        <v>1000</v>
      </c>
    </row>
    <row r="110" spans="1:5" s="30" customFormat="1" ht="25.5">
      <c r="A110" s="139">
        <v>2</v>
      </c>
      <c r="B110" s="166" t="s">
        <v>168</v>
      </c>
      <c r="C110" s="167"/>
      <c r="D110" s="167"/>
      <c r="E110" s="144">
        <v>1000</v>
      </c>
    </row>
    <row r="111" spans="1:5" s="30" customFormat="1" ht="12.75">
      <c r="A111" s="139">
        <v>3</v>
      </c>
      <c r="B111" s="171" t="s">
        <v>271</v>
      </c>
      <c r="C111" s="167"/>
      <c r="D111" s="167"/>
      <c r="E111" s="144">
        <v>1000</v>
      </c>
    </row>
    <row r="112" spans="1:5" ht="37.5" customHeight="1">
      <c r="A112" s="57">
        <v>4</v>
      </c>
      <c r="B112" s="103" t="s">
        <v>84</v>
      </c>
      <c r="C112" s="32"/>
      <c r="D112" s="32"/>
      <c r="E112" s="63">
        <v>157080</v>
      </c>
    </row>
    <row r="113" spans="1:5" ht="25.5">
      <c r="A113" s="57">
        <v>5</v>
      </c>
      <c r="B113" s="66" t="s">
        <v>124</v>
      </c>
      <c r="C113" s="62"/>
      <c r="D113" s="62"/>
      <c r="E113" s="63">
        <v>60000</v>
      </c>
    </row>
    <row r="114" spans="1:5" ht="12.75">
      <c r="A114" s="57">
        <v>6</v>
      </c>
      <c r="B114" s="66" t="s">
        <v>48</v>
      </c>
      <c r="C114" s="62"/>
      <c r="D114" s="62"/>
      <c r="E114" s="63">
        <v>37000</v>
      </c>
    </row>
    <row r="115" spans="1:5" ht="27" customHeight="1">
      <c r="A115" s="57">
        <v>7</v>
      </c>
      <c r="B115" s="66" t="s">
        <v>60</v>
      </c>
      <c r="C115" s="62"/>
      <c r="D115" s="62"/>
      <c r="E115" s="63">
        <v>1000</v>
      </c>
    </row>
    <row r="116" spans="1:5" ht="25.5">
      <c r="A116" s="57">
        <v>8</v>
      </c>
      <c r="B116" s="66" t="s">
        <v>61</v>
      </c>
      <c r="C116" s="62"/>
      <c r="D116" s="62"/>
      <c r="E116" s="63">
        <v>1000</v>
      </c>
    </row>
    <row r="117" spans="1:5" ht="25.5">
      <c r="A117" s="57">
        <v>9</v>
      </c>
      <c r="B117" s="66" t="s">
        <v>62</v>
      </c>
      <c r="C117" s="62"/>
      <c r="D117" s="62"/>
      <c r="E117" s="63">
        <v>1000</v>
      </c>
    </row>
    <row r="118" spans="1:5" ht="25.5">
      <c r="A118" s="57">
        <v>10</v>
      </c>
      <c r="B118" s="66" t="s">
        <v>63</v>
      </c>
      <c r="C118" s="62"/>
      <c r="D118" s="62"/>
      <c r="E118" s="63">
        <v>1000</v>
      </c>
    </row>
    <row r="119" spans="1:5" ht="25.5">
      <c r="A119" s="57">
        <v>11</v>
      </c>
      <c r="B119" s="66" t="s">
        <v>64</v>
      </c>
      <c r="C119" s="62"/>
      <c r="D119" s="62"/>
      <c r="E119" s="63">
        <v>1000</v>
      </c>
    </row>
    <row r="120" spans="1:5" ht="25.5">
      <c r="A120" s="57">
        <v>12</v>
      </c>
      <c r="B120" s="66" t="s">
        <v>65</v>
      </c>
      <c r="C120" s="62"/>
      <c r="D120" s="62"/>
      <c r="E120" s="63">
        <v>1000</v>
      </c>
    </row>
    <row r="121" spans="1:5" ht="25.5">
      <c r="A121" s="57">
        <v>13</v>
      </c>
      <c r="B121" s="66" t="s">
        <v>66</v>
      </c>
      <c r="C121" s="62"/>
      <c r="D121" s="62"/>
      <c r="E121" s="63">
        <v>1000</v>
      </c>
    </row>
    <row r="122" spans="1:5" ht="25.5">
      <c r="A122" s="57">
        <v>14</v>
      </c>
      <c r="B122" s="66" t="s">
        <v>67</v>
      </c>
      <c r="C122" s="62"/>
      <c r="D122" s="62"/>
      <c r="E122" s="63">
        <v>1000</v>
      </c>
    </row>
    <row r="123" spans="1:5" ht="25.5">
      <c r="A123" s="57">
        <v>15</v>
      </c>
      <c r="B123" s="66" t="s">
        <v>68</v>
      </c>
      <c r="C123" s="62"/>
      <c r="D123" s="62"/>
      <c r="E123" s="63">
        <v>1000</v>
      </c>
    </row>
    <row r="124" spans="1:5" ht="25.5">
      <c r="A124" s="57">
        <v>16</v>
      </c>
      <c r="B124" s="66" t="s">
        <v>69</v>
      </c>
      <c r="C124" s="62"/>
      <c r="D124" s="62"/>
      <c r="E124" s="63">
        <v>1000</v>
      </c>
    </row>
    <row r="125" spans="1:5" ht="25.5">
      <c r="A125" s="57">
        <v>17</v>
      </c>
      <c r="B125" s="66" t="s">
        <v>70</v>
      </c>
      <c r="C125" s="62"/>
      <c r="D125" s="62"/>
      <c r="E125" s="63">
        <v>1000</v>
      </c>
    </row>
    <row r="126" spans="1:5" ht="38.25">
      <c r="A126" s="57">
        <v>18</v>
      </c>
      <c r="B126" s="66" t="s">
        <v>71</v>
      </c>
      <c r="C126" s="62"/>
      <c r="D126" s="62"/>
      <c r="E126" s="63">
        <v>4200</v>
      </c>
    </row>
    <row r="127" spans="1:5" ht="38.25">
      <c r="A127" s="57">
        <v>19</v>
      </c>
      <c r="B127" s="66" t="s">
        <v>72</v>
      </c>
      <c r="C127" s="62"/>
      <c r="D127" s="62"/>
      <c r="E127" s="63">
        <v>4400</v>
      </c>
    </row>
    <row r="128" spans="1:5" ht="38.25">
      <c r="A128" s="57">
        <v>20</v>
      </c>
      <c r="B128" s="66" t="s">
        <v>73</v>
      </c>
      <c r="C128" s="62"/>
      <c r="D128" s="62"/>
      <c r="E128" s="63">
        <v>4300</v>
      </c>
    </row>
    <row r="129" spans="1:5" ht="51">
      <c r="A129" s="57">
        <v>21</v>
      </c>
      <c r="B129" s="66" t="s">
        <v>74</v>
      </c>
      <c r="C129" s="62"/>
      <c r="D129" s="62"/>
      <c r="E129" s="63">
        <v>1000</v>
      </c>
    </row>
    <row r="130" spans="1:5" ht="38.25">
      <c r="A130" s="57">
        <v>22</v>
      </c>
      <c r="B130" s="66" t="s">
        <v>75</v>
      </c>
      <c r="C130" s="62"/>
      <c r="D130" s="62"/>
      <c r="E130" s="63">
        <v>1000</v>
      </c>
    </row>
    <row r="131" spans="1:5" ht="38.25">
      <c r="A131" s="41">
        <v>23</v>
      </c>
      <c r="B131" s="129" t="s">
        <v>132</v>
      </c>
      <c r="C131" s="104"/>
      <c r="D131" s="104"/>
      <c r="E131" s="63">
        <v>142000</v>
      </c>
    </row>
    <row r="132" spans="1:5" ht="25.5">
      <c r="A132" s="41">
        <v>24</v>
      </c>
      <c r="B132" s="105" t="s">
        <v>170</v>
      </c>
      <c r="C132" s="104"/>
      <c r="D132" s="104"/>
      <c r="E132" s="63">
        <v>50000</v>
      </c>
    </row>
    <row r="133" spans="1:5" ht="12.75">
      <c r="A133" s="338">
        <v>25</v>
      </c>
      <c r="B133" s="136" t="s">
        <v>112</v>
      </c>
      <c r="C133" s="106"/>
      <c r="D133" s="106"/>
      <c r="E133" s="137">
        <v>216000</v>
      </c>
    </row>
    <row r="134" spans="1:5" ht="38.25">
      <c r="A134" s="127">
        <v>26</v>
      </c>
      <c r="B134" s="178" t="s">
        <v>281</v>
      </c>
      <c r="C134" s="179"/>
      <c r="D134" s="179"/>
      <c r="E134" s="144">
        <v>10000</v>
      </c>
    </row>
    <row r="135" spans="1:5" ht="38.25">
      <c r="A135" s="127">
        <v>27</v>
      </c>
      <c r="B135" s="178" t="s">
        <v>282</v>
      </c>
      <c r="C135" s="179"/>
      <c r="D135" s="179"/>
      <c r="E135" s="144">
        <v>135000</v>
      </c>
    </row>
    <row r="136" spans="1:5" s="30" customFormat="1" ht="12.75">
      <c r="A136" s="41">
        <v>28</v>
      </c>
      <c r="B136" s="105" t="s">
        <v>203</v>
      </c>
      <c r="C136" s="104"/>
      <c r="D136" s="104"/>
      <c r="E136" s="63">
        <v>15000</v>
      </c>
    </row>
    <row r="137" spans="1:5" s="8" customFormat="1" ht="37.5" customHeight="1">
      <c r="A137" s="49" t="s">
        <v>14</v>
      </c>
      <c r="B137" s="50" t="s">
        <v>15</v>
      </c>
      <c r="C137" s="302" t="s">
        <v>7</v>
      </c>
      <c r="D137" s="302"/>
      <c r="E137" s="51">
        <f>E138+E141+E144+E150</f>
        <v>15006085</v>
      </c>
    </row>
    <row r="138" spans="1:7" s="8" customFormat="1" ht="15" customHeight="1">
      <c r="A138" s="277" t="s">
        <v>28</v>
      </c>
      <c r="B138" s="277"/>
      <c r="C138" s="273" t="s">
        <v>7</v>
      </c>
      <c r="D138" s="273"/>
      <c r="E138" s="42">
        <f>SUM(E139:E140)</f>
        <v>2000</v>
      </c>
      <c r="G138" s="33"/>
    </row>
    <row r="139" spans="1:7" s="8" customFormat="1" ht="15" customHeight="1">
      <c r="A139" s="29">
        <v>1</v>
      </c>
      <c r="B139" s="193" t="s">
        <v>187</v>
      </c>
      <c r="C139" s="194"/>
      <c r="D139" s="195"/>
      <c r="E139" s="132">
        <v>1000</v>
      </c>
      <c r="G139" s="33"/>
    </row>
    <row r="140" spans="1:5" s="33" customFormat="1" ht="15" customHeight="1">
      <c r="A140" s="339">
        <v>2</v>
      </c>
      <c r="B140" s="193" t="s">
        <v>122</v>
      </c>
      <c r="C140" s="194"/>
      <c r="D140" s="195"/>
      <c r="E140" s="132">
        <v>1000</v>
      </c>
    </row>
    <row r="141" spans="1:6" s="8" customFormat="1" ht="18" customHeight="1">
      <c r="A141" s="219" t="s">
        <v>24</v>
      </c>
      <c r="B141" s="219"/>
      <c r="C141" s="220"/>
      <c r="D141" s="43" t="s">
        <v>7</v>
      </c>
      <c r="E141" s="44">
        <f>SUM(E142:E143)</f>
        <v>538500</v>
      </c>
      <c r="F141" s="34"/>
    </row>
    <row r="142" spans="1:6" s="30" customFormat="1" ht="18" customHeight="1">
      <c r="A142" s="29">
        <v>1</v>
      </c>
      <c r="B142" s="213" t="s">
        <v>202</v>
      </c>
      <c r="C142" s="214"/>
      <c r="D142" s="215"/>
      <c r="E142" s="73">
        <v>535000</v>
      </c>
      <c r="F142" s="108"/>
    </row>
    <row r="143" spans="1:6" s="30" customFormat="1" ht="24.75" customHeight="1">
      <c r="A143" s="107">
        <v>2</v>
      </c>
      <c r="B143" s="221" t="s">
        <v>123</v>
      </c>
      <c r="C143" s="222"/>
      <c r="D143" s="223"/>
      <c r="E143" s="63">
        <v>3500</v>
      </c>
      <c r="F143" s="108"/>
    </row>
    <row r="144" spans="1:5" s="8" customFormat="1" ht="15" customHeight="1">
      <c r="A144" s="313" t="s">
        <v>29</v>
      </c>
      <c r="B144" s="314"/>
      <c r="C144" s="295" t="s">
        <v>7</v>
      </c>
      <c r="D144" s="296"/>
      <c r="E144" s="88">
        <f>SUM(E145:E149)</f>
        <v>9252000</v>
      </c>
    </row>
    <row r="145" spans="1:8" s="8" customFormat="1" ht="12" customHeight="1">
      <c r="A145" s="109">
        <v>1</v>
      </c>
      <c r="B145" s="94" t="s">
        <v>119</v>
      </c>
      <c r="C145" s="95"/>
      <c r="D145" s="96"/>
      <c r="E145" s="64">
        <v>215000</v>
      </c>
      <c r="H145" s="9"/>
    </row>
    <row r="146" spans="1:8" s="8" customFormat="1" ht="52.5" customHeight="1">
      <c r="A146" s="109">
        <v>2</v>
      </c>
      <c r="B146" s="193" t="s">
        <v>120</v>
      </c>
      <c r="C146" s="194"/>
      <c r="D146" s="195"/>
      <c r="E146" s="64">
        <v>1000000</v>
      </c>
      <c r="H146" s="9"/>
    </row>
    <row r="147" spans="1:8" s="8" customFormat="1" ht="24.75" customHeight="1">
      <c r="A147" s="109">
        <v>3</v>
      </c>
      <c r="B147" s="193" t="s">
        <v>121</v>
      </c>
      <c r="C147" s="194"/>
      <c r="D147" s="195"/>
      <c r="E147" s="64">
        <v>305000</v>
      </c>
      <c r="H147" s="9"/>
    </row>
    <row r="148" spans="1:5" s="8" customFormat="1" ht="12.75">
      <c r="A148" s="147">
        <v>4</v>
      </c>
      <c r="B148" s="183" t="s">
        <v>49</v>
      </c>
      <c r="C148" s="184"/>
      <c r="D148" s="185"/>
      <c r="E148" s="152">
        <v>1632000</v>
      </c>
    </row>
    <row r="149" spans="1:11" ht="12.75">
      <c r="A149" s="58">
        <v>5</v>
      </c>
      <c r="B149" s="230" t="s">
        <v>89</v>
      </c>
      <c r="C149" s="231"/>
      <c r="D149" s="232"/>
      <c r="E149" s="64">
        <v>6100000</v>
      </c>
      <c r="F149" s="8"/>
      <c r="K149" s="3"/>
    </row>
    <row r="150" spans="1:11" ht="13.5" thickBot="1">
      <c r="A150" s="189" t="s">
        <v>10</v>
      </c>
      <c r="B150" s="190"/>
      <c r="C150" s="191" t="s">
        <v>7</v>
      </c>
      <c r="D150" s="192"/>
      <c r="E150" s="45">
        <f>SUM(E151:E208)</f>
        <v>5213585</v>
      </c>
      <c r="K150" s="3"/>
    </row>
    <row r="151" spans="1:11" s="30" customFormat="1" ht="12.75">
      <c r="A151" s="41">
        <v>1</v>
      </c>
      <c r="B151" s="315" t="s">
        <v>50</v>
      </c>
      <c r="C151" s="316"/>
      <c r="D151" s="317"/>
      <c r="E151" s="138">
        <v>1000</v>
      </c>
      <c r="K151" s="38"/>
    </row>
    <row r="152" spans="1:11" s="30" customFormat="1" ht="26.25" customHeight="1">
      <c r="A152" s="127">
        <v>2</v>
      </c>
      <c r="B152" s="227" t="s">
        <v>131</v>
      </c>
      <c r="C152" s="228"/>
      <c r="D152" s="229"/>
      <c r="E152" s="177">
        <v>43792</v>
      </c>
      <c r="K152" s="38"/>
    </row>
    <row r="153" spans="1:11" s="30" customFormat="1" ht="12.75" customHeight="1">
      <c r="A153" s="41">
        <v>3</v>
      </c>
      <c r="B153" s="270" t="s">
        <v>160</v>
      </c>
      <c r="C153" s="271"/>
      <c r="D153" s="272"/>
      <c r="E153" s="65">
        <v>1000</v>
      </c>
      <c r="K153" s="38"/>
    </row>
    <row r="154" spans="1:11" s="8" customFormat="1" ht="12.75">
      <c r="A154" s="41">
        <v>4</v>
      </c>
      <c r="B154" s="224" t="s">
        <v>52</v>
      </c>
      <c r="C154" s="225"/>
      <c r="D154" s="226"/>
      <c r="E154" s="63">
        <v>3000</v>
      </c>
      <c r="K154" s="19"/>
    </row>
    <row r="155" spans="1:11" s="8" customFormat="1" ht="12.75">
      <c r="A155" s="29">
        <v>5</v>
      </c>
      <c r="B155" s="224" t="s">
        <v>53</v>
      </c>
      <c r="C155" s="225"/>
      <c r="D155" s="226"/>
      <c r="E155" s="63">
        <v>2000</v>
      </c>
      <c r="K155" s="19"/>
    </row>
    <row r="156" spans="1:11" s="8" customFormat="1" ht="12.75">
      <c r="A156" s="29">
        <v>6</v>
      </c>
      <c r="B156" s="224" t="s">
        <v>54</v>
      </c>
      <c r="C156" s="225"/>
      <c r="D156" s="226"/>
      <c r="E156" s="63">
        <v>1000</v>
      </c>
      <c r="K156" s="19"/>
    </row>
    <row r="157" spans="1:11" s="8" customFormat="1" ht="25.5" customHeight="1">
      <c r="A157" s="29">
        <v>7</v>
      </c>
      <c r="B157" s="224" t="s">
        <v>55</v>
      </c>
      <c r="C157" s="225"/>
      <c r="D157" s="226"/>
      <c r="E157" s="63">
        <v>2000</v>
      </c>
      <c r="K157" s="19"/>
    </row>
    <row r="158" spans="1:11" s="8" customFormat="1" ht="12.75">
      <c r="A158" s="29">
        <v>8</v>
      </c>
      <c r="B158" s="224" t="s">
        <v>56</v>
      </c>
      <c r="C158" s="225"/>
      <c r="D158" s="226"/>
      <c r="E158" s="63">
        <v>163000</v>
      </c>
      <c r="K158" s="19"/>
    </row>
    <row r="159" spans="1:11" s="8" customFormat="1" ht="12.75">
      <c r="A159" s="143">
        <v>9</v>
      </c>
      <c r="B159" s="227" t="s">
        <v>51</v>
      </c>
      <c r="C159" s="228"/>
      <c r="D159" s="229"/>
      <c r="E159" s="144">
        <v>502000</v>
      </c>
      <c r="K159" s="19"/>
    </row>
    <row r="160" spans="1:11" s="8" customFormat="1" ht="28.5" customHeight="1">
      <c r="A160" s="29">
        <v>10</v>
      </c>
      <c r="B160" s="216" t="s">
        <v>76</v>
      </c>
      <c r="C160" s="217"/>
      <c r="D160" s="218"/>
      <c r="E160" s="63">
        <v>590000</v>
      </c>
      <c r="K160" s="19"/>
    </row>
    <row r="161" spans="1:11" s="8" customFormat="1" ht="25.5" customHeight="1">
      <c r="A161" s="29">
        <v>11</v>
      </c>
      <c r="B161" s="216" t="s">
        <v>77</v>
      </c>
      <c r="C161" s="217"/>
      <c r="D161" s="218"/>
      <c r="E161" s="63">
        <v>720000</v>
      </c>
      <c r="K161" s="19"/>
    </row>
    <row r="162" spans="1:11" s="8" customFormat="1" ht="24.75" customHeight="1">
      <c r="A162" s="29">
        <v>12</v>
      </c>
      <c r="B162" s="216" t="s">
        <v>78</v>
      </c>
      <c r="C162" s="217"/>
      <c r="D162" s="218"/>
      <c r="E162" s="63">
        <v>620000</v>
      </c>
      <c r="F162" s="30"/>
      <c r="G162" s="30"/>
      <c r="K162" s="19"/>
    </row>
    <row r="163" spans="1:11" s="8" customFormat="1" ht="25.5" customHeight="1">
      <c r="A163" s="29">
        <v>13</v>
      </c>
      <c r="B163" s="216" t="s">
        <v>79</v>
      </c>
      <c r="C163" s="217"/>
      <c r="D163" s="218"/>
      <c r="E163" s="63">
        <v>785000</v>
      </c>
      <c r="F163" s="30"/>
      <c r="G163" s="30"/>
      <c r="K163" s="19"/>
    </row>
    <row r="164" spans="1:11" s="8" customFormat="1" ht="12.75">
      <c r="A164" s="143">
        <v>14</v>
      </c>
      <c r="B164" s="267" t="s">
        <v>80</v>
      </c>
      <c r="C164" s="268"/>
      <c r="D164" s="269"/>
      <c r="E164" s="144">
        <v>872532</v>
      </c>
      <c r="F164" s="30"/>
      <c r="G164" s="30"/>
      <c r="K164" s="19"/>
    </row>
    <row r="165" spans="1:11" s="8" customFormat="1" ht="24.75" customHeight="1">
      <c r="A165" s="29">
        <v>15</v>
      </c>
      <c r="B165" s="216" t="s">
        <v>81</v>
      </c>
      <c r="C165" s="217"/>
      <c r="D165" s="218"/>
      <c r="E165" s="63">
        <v>1000</v>
      </c>
      <c r="F165" s="30"/>
      <c r="G165" s="30"/>
      <c r="K165" s="19"/>
    </row>
    <row r="166" spans="1:11" s="8" customFormat="1" ht="27" customHeight="1">
      <c r="A166" s="29">
        <v>16</v>
      </c>
      <c r="B166" s="216" t="s">
        <v>82</v>
      </c>
      <c r="C166" s="217"/>
      <c r="D166" s="218"/>
      <c r="E166" s="63">
        <v>1000</v>
      </c>
      <c r="F166" s="30"/>
      <c r="G166" s="30"/>
      <c r="K166" s="19"/>
    </row>
    <row r="167" spans="1:11" s="8" customFormat="1" ht="26.25" customHeight="1">
      <c r="A167" s="29">
        <v>17</v>
      </c>
      <c r="B167" s="216" t="s">
        <v>83</v>
      </c>
      <c r="C167" s="217"/>
      <c r="D167" s="218"/>
      <c r="E167" s="63">
        <v>1000</v>
      </c>
      <c r="F167" s="30"/>
      <c r="G167" s="30"/>
      <c r="K167" s="19"/>
    </row>
    <row r="168" spans="1:11" s="8" customFormat="1" ht="26.25" customHeight="1">
      <c r="A168" s="29">
        <v>18</v>
      </c>
      <c r="B168" s="216" t="s">
        <v>91</v>
      </c>
      <c r="C168" s="217"/>
      <c r="D168" s="218"/>
      <c r="E168" s="63">
        <v>570000</v>
      </c>
      <c r="K168" s="19"/>
    </row>
    <row r="169" spans="1:11" s="8" customFormat="1" ht="25.5" customHeight="1">
      <c r="A169" s="29">
        <v>19</v>
      </c>
      <c r="B169" s="230" t="s">
        <v>125</v>
      </c>
      <c r="C169" s="231"/>
      <c r="D169" s="232"/>
      <c r="E169" s="63">
        <v>1000</v>
      </c>
      <c r="K169" s="19"/>
    </row>
    <row r="170" spans="1:11" s="8" customFormat="1" ht="26.25" customHeight="1">
      <c r="A170" s="29">
        <v>20</v>
      </c>
      <c r="B170" s="230" t="s">
        <v>92</v>
      </c>
      <c r="C170" s="231"/>
      <c r="D170" s="232"/>
      <c r="E170" s="63">
        <v>2000</v>
      </c>
      <c r="K170" s="19"/>
    </row>
    <row r="171" spans="1:11" s="8" customFormat="1" ht="12.75">
      <c r="A171" s="29">
        <v>21</v>
      </c>
      <c r="B171" s="230" t="s">
        <v>93</v>
      </c>
      <c r="C171" s="231"/>
      <c r="D171" s="232"/>
      <c r="E171" s="63">
        <v>1716</v>
      </c>
      <c r="K171" s="19"/>
    </row>
    <row r="172" spans="1:11" s="8" customFormat="1" ht="12.75" customHeight="1">
      <c r="A172" s="29">
        <v>22</v>
      </c>
      <c r="B172" s="230" t="s">
        <v>94</v>
      </c>
      <c r="C172" s="231"/>
      <c r="D172" s="232"/>
      <c r="E172" s="63">
        <v>9486</v>
      </c>
      <c r="K172" s="19"/>
    </row>
    <row r="173" spans="1:11" s="8" customFormat="1" ht="12.75">
      <c r="A173" s="29">
        <v>23</v>
      </c>
      <c r="B173" s="230" t="s">
        <v>95</v>
      </c>
      <c r="C173" s="231"/>
      <c r="D173" s="232"/>
      <c r="E173" s="63">
        <v>1359</v>
      </c>
      <c r="K173" s="19"/>
    </row>
    <row r="174" spans="1:11" s="8" customFormat="1" ht="12.75">
      <c r="A174" s="29">
        <v>24</v>
      </c>
      <c r="B174" s="230" t="s">
        <v>96</v>
      </c>
      <c r="C174" s="231"/>
      <c r="D174" s="232"/>
      <c r="E174" s="63">
        <v>6500</v>
      </c>
      <c r="K174" s="19"/>
    </row>
    <row r="175" spans="1:11" s="8" customFormat="1" ht="12.75">
      <c r="A175" s="29">
        <v>25</v>
      </c>
      <c r="B175" s="230" t="s">
        <v>133</v>
      </c>
      <c r="C175" s="231"/>
      <c r="D175" s="232"/>
      <c r="E175" s="63">
        <v>1000</v>
      </c>
      <c r="K175" s="19"/>
    </row>
    <row r="176" spans="1:11" s="8" customFormat="1" ht="27.75" customHeight="1">
      <c r="A176" s="29">
        <v>26</v>
      </c>
      <c r="B176" s="230" t="s">
        <v>134</v>
      </c>
      <c r="C176" s="231"/>
      <c r="D176" s="232"/>
      <c r="E176" s="63">
        <v>1000</v>
      </c>
      <c r="K176" s="19"/>
    </row>
    <row r="177" spans="1:11" s="8" customFormat="1" ht="39.75" customHeight="1">
      <c r="A177" s="29">
        <v>27</v>
      </c>
      <c r="B177" s="230" t="s">
        <v>135</v>
      </c>
      <c r="C177" s="231"/>
      <c r="D177" s="232"/>
      <c r="E177" s="63">
        <v>1000</v>
      </c>
      <c r="K177" s="19"/>
    </row>
    <row r="178" spans="1:11" s="8" customFormat="1" ht="12.75">
      <c r="A178" s="29">
        <v>28</v>
      </c>
      <c r="B178" s="193" t="s">
        <v>97</v>
      </c>
      <c r="C178" s="194"/>
      <c r="D178" s="195"/>
      <c r="E178" s="63">
        <v>10000</v>
      </c>
      <c r="K178" s="19"/>
    </row>
    <row r="179" spans="1:11" s="8" customFormat="1" ht="12.75">
      <c r="A179" s="61">
        <v>29</v>
      </c>
      <c r="B179" s="193" t="s">
        <v>110</v>
      </c>
      <c r="C179" s="194"/>
      <c r="D179" s="195"/>
      <c r="E179" s="110">
        <v>13000</v>
      </c>
      <c r="K179" s="19"/>
    </row>
    <row r="180" spans="1:11" s="8" customFormat="1" ht="12.75">
      <c r="A180" s="61">
        <v>30</v>
      </c>
      <c r="B180" s="193" t="s">
        <v>118</v>
      </c>
      <c r="C180" s="194"/>
      <c r="D180" s="195"/>
      <c r="E180" s="110">
        <v>1000</v>
      </c>
      <c r="K180" s="19"/>
    </row>
    <row r="181" spans="1:11" s="8" customFormat="1" ht="28.5" customHeight="1">
      <c r="A181" s="61">
        <v>31</v>
      </c>
      <c r="B181" s="332" t="s">
        <v>98</v>
      </c>
      <c r="C181" s="333"/>
      <c r="D181" s="334"/>
      <c r="E181" s="110">
        <v>60000</v>
      </c>
      <c r="K181" s="19"/>
    </row>
    <row r="182" spans="1:11" s="8" customFormat="1" ht="12.75">
      <c r="A182" s="61">
        <v>32</v>
      </c>
      <c r="B182" s="193" t="s">
        <v>150</v>
      </c>
      <c r="C182" s="194"/>
      <c r="D182" s="195"/>
      <c r="E182" s="63">
        <v>1000</v>
      </c>
      <c r="K182" s="19"/>
    </row>
    <row r="183" spans="1:11" s="8" customFormat="1" ht="24.75" customHeight="1">
      <c r="A183" s="61">
        <v>33</v>
      </c>
      <c r="B183" s="193" t="s">
        <v>100</v>
      </c>
      <c r="C183" s="194"/>
      <c r="D183" s="195"/>
      <c r="E183" s="110">
        <v>16000</v>
      </c>
      <c r="K183" s="19"/>
    </row>
    <row r="184" spans="1:11" s="8" customFormat="1" ht="27.75" customHeight="1">
      <c r="A184" s="61">
        <v>34</v>
      </c>
      <c r="B184" s="193" t="s">
        <v>101</v>
      </c>
      <c r="C184" s="194"/>
      <c r="D184" s="195"/>
      <c r="E184" s="110">
        <v>26000</v>
      </c>
      <c r="K184" s="19"/>
    </row>
    <row r="185" spans="1:11" s="8" customFormat="1" ht="27.75" customHeight="1">
      <c r="A185" s="61">
        <v>35</v>
      </c>
      <c r="B185" s="193" t="s">
        <v>102</v>
      </c>
      <c r="C185" s="194"/>
      <c r="D185" s="195"/>
      <c r="E185" s="110">
        <v>24000</v>
      </c>
      <c r="K185" s="19"/>
    </row>
    <row r="186" spans="1:11" s="8" customFormat="1" ht="25.5" customHeight="1">
      <c r="A186" s="61">
        <v>36</v>
      </c>
      <c r="B186" s="193" t="s">
        <v>103</v>
      </c>
      <c r="C186" s="194"/>
      <c r="D186" s="195"/>
      <c r="E186" s="110">
        <v>22000</v>
      </c>
      <c r="K186" s="19"/>
    </row>
    <row r="187" spans="1:11" s="8" customFormat="1" ht="25.5" customHeight="1">
      <c r="A187" s="61">
        <v>37</v>
      </c>
      <c r="B187" s="193" t="s">
        <v>104</v>
      </c>
      <c r="C187" s="194"/>
      <c r="D187" s="195"/>
      <c r="E187" s="110">
        <v>18000</v>
      </c>
      <c r="K187" s="19"/>
    </row>
    <row r="188" spans="1:11" s="8" customFormat="1" ht="37.5" customHeight="1">
      <c r="A188" s="61">
        <v>38</v>
      </c>
      <c r="B188" s="193" t="s">
        <v>105</v>
      </c>
      <c r="C188" s="194"/>
      <c r="D188" s="195"/>
      <c r="E188" s="110">
        <v>18000</v>
      </c>
      <c r="K188" s="19"/>
    </row>
    <row r="189" spans="1:11" s="8" customFormat="1" ht="38.25" customHeight="1">
      <c r="A189" s="61">
        <v>39</v>
      </c>
      <c r="B189" s="193" t="s">
        <v>106</v>
      </c>
      <c r="C189" s="194"/>
      <c r="D189" s="195"/>
      <c r="E189" s="110">
        <v>1000</v>
      </c>
      <c r="K189" s="19"/>
    </row>
    <row r="190" spans="1:11" s="8" customFormat="1" ht="31.5" customHeight="1">
      <c r="A190" s="61">
        <v>40</v>
      </c>
      <c r="B190" s="325" t="s">
        <v>107</v>
      </c>
      <c r="C190" s="325"/>
      <c r="D190" s="325"/>
      <c r="E190" s="63">
        <v>1000</v>
      </c>
      <c r="K190" s="19"/>
    </row>
    <row r="191" spans="1:11" s="8" customFormat="1" ht="31.5" customHeight="1">
      <c r="A191" s="61">
        <v>41</v>
      </c>
      <c r="B191" s="325" t="s">
        <v>108</v>
      </c>
      <c r="C191" s="325"/>
      <c r="D191" s="325"/>
      <c r="E191" s="63">
        <v>1000</v>
      </c>
      <c r="K191" s="19"/>
    </row>
    <row r="192" spans="1:11" s="8" customFormat="1" ht="31.5" customHeight="1">
      <c r="A192" s="61">
        <v>42</v>
      </c>
      <c r="B192" s="325" t="s">
        <v>151</v>
      </c>
      <c r="C192" s="325"/>
      <c r="D192" s="325"/>
      <c r="E192" s="63">
        <v>10000</v>
      </c>
      <c r="K192" s="19"/>
    </row>
    <row r="193" spans="1:11" s="8" customFormat="1" ht="31.5" customHeight="1">
      <c r="A193" s="29">
        <v>43</v>
      </c>
      <c r="B193" s="193" t="s">
        <v>152</v>
      </c>
      <c r="C193" s="194" t="s">
        <v>152</v>
      </c>
      <c r="D193" s="195" t="s">
        <v>152</v>
      </c>
      <c r="E193" s="63">
        <v>10000</v>
      </c>
      <c r="K193" s="19"/>
    </row>
    <row r="194" spans="1:11" s="8" customFormat="1" ht="31.5" customHeight="1">
      <c r="A194" s="61">
        <v>44</v>
      </c>
      <c r="B194" s="193" t="s">
        <v>153</v>
      </c>
      <c r="C194" s="194" t="s">
        <v>153</v>
      </c>
      <c r="D194" s="195" t="s">
        <v>153</v>
      </c>
      <c r="E194" s="110">
        <v>15000</v>
      </c>
      <c r="K194" s="19"/>
    </row>
    <row r="195" spans="1:11" s="8" customFormat="1" ht="31.5" customHeight="1">
      <c r="A195" s="61">
        <v>45</v>
      </c>
      <c r="B195" s="193" t="s">
        <v>154</v>
      </c>
      <c r="C195" s="194" t="s">
        <v>154</v>
      </c>
      <c r="D195" s="195" t="s">
        <v>154</v>
      </c>
      <c r="E195" s="110">
        <v>7000</v>
      </c>
      <c r="K195" s="19"/>
    </row>
    <row r="196" spans="1:11" s="8" customFormat="1" ht="31.5" customHeight="1">
      <c r="A196" s="61">
        <v>46</v>
      </c>
      <c r="B196" s="193" t="s">
        <v>155</v>
      </c>
      <c r="C196" s="194" t="s">
        <v>155</v>
      </c>
      <c r="D196" s="195" t="s">
        <v>155</v>
      </c>
      <c r="E196" s="110">
        <v>11000</v>
      </c>
      <c r="K196" s="19"/>
    </row>
    <row r="197" spans="1:11" s="8" customFormat="1" ht="31.5" customHeight="1">
      <c r="A197" s="61">
        <v>47</v>
      </c>
      <c r="B197" s="193" t="s">
        <v>156</v>
      </c>
      <c r="C197" s="194" t="s">
        <v>156</v>
      </c>
      <c r="D197" s="195" t="s">
        <v>156</v>
      </c>
      <c r="E197" s="110">
        <v>13000</v>
      </c>
      <c r="K197" s="19"/>
    </row>
    <row r="198" spans="1:11" s="8" customFormat="1" ht="31.5" customHeight="1">
      <c r="A198" s="61">
        <v>48</v>
      </c>
      <c r="B198" s="193" t="s">
        <v>157</v>
      </c>
      <c r="C198" s="194" t="s">
        <v>157</v>
      </c>
      <c r="D198" s="195" t="s">
        <v>157</v>
      </c>
      <c r="E198" s="110">
        <v>8000</v>
      </c>
      <c r="K198" s="19"/>
    </row>
    <row r="199" spans="1:11" s="8" customFormat="1" ht="27.75" customHeight="1">
      <c r="A199" s="61">
        <v>49</v>
      </c>
      <c r="B199" s="246" t="s">
        <v>158</v>
      </c>
      <c r="C199" s="247" t="s">
        <v>158</v>
      </c>
      <c r="D199" s="248" t="s">
        <v>158</v>
      </c>
      <c r="E199" s="110">
        <v>13000</v>
      </c>
      <c r="K199" s="19"/>
    </row>
    <row r="200" spans="1:11" s="8" customFormat="1" ht="27.75" customHeight="1">
      <c r="A200" s="61">
        <v>50</v>
      </c>
      <c r="B200" s="193" t="s">
        <v>192</v>
      </c>
      <c r="C200" s="194" t="s">
        <v>192</v>
      </c>
      <c r="D200" s="195" t="s">
        <v>192</v>
      </c>
      <c r="E200" s="110">
        <v>1200</v>
      </c>
      <c r="K200" s="19"/>
    </row>
    <row r="201" spans="1:11" s="8" customFormat="1" ht="27.75" customHeight="1">
      <c r="A201" s="61">
        <v>51</v>
      </c>
      <c r="B201" s="193" t="s">
        <v>193</v>
      </c>
      <c r="C201" s="194" t="s">
        <v>193</v>
      </c>
      <c r="D201" s="195" t="s">
        <v>193</v>
      </c>
      <c r="E201" s="110">
        <v>1200</v>
      </c>
      <c r="K201" s="19"/>
    </row>
    <row r="202" spans="1:11" s="8" customFormat="1" ht="27.75" customHeight="1">
      <c r="A202" s="61">
        <v>52</v>
      </c>
      <c r="B202" s="193" t="s">
        <v>194</v>
      </c>
      <c r="C202" s="194" t="s">
        <v>194</v>
      </c>
      <c r="D202" s="195" t="s">
        <v>194</v>
      </c>
      <c r="E202" s="110">
        <v>1200</v>
      </c>
      <c r="K202" s="19"/>
    </row>
    <row r="203" spans="1:11" s="8" customFormat="1" ht="27.75" customHeight="1">
      <c r="A203" s="61">
        <v>53</v>
      </c>
      <c r="B203" s="193" t="s">
        <v>195</v>
      </c>
      <c r="C203" s="194" t="s">
        <v>195</v>
      </c>
      <c r="D203" s="195" t="s">
        <v>195</v>
      </c>
      <c r="E203" s="110">
        <v>1200</v>
      </c>
      <c r="K203" s="19"/>
    </row>
    <row r="204" spans="1:11" s="8" customFormat="1" ht="27.75" customHeight="1">
      <c r="A204" s="61">
        <v>54</v>
      </c>
      <c r="B204" s="193" t="s">
        <v>196</v>
      </c>
      <c r="C204" s="194" t="s">
        <v>196</v>
      </c>
      <c r="D204" s="195" t="s">
        <v>196</v>
      </c>
      <c r="E204" s="110">
        <v>1200</v>
      </c>
      <c r="K204" s="19"/>
    </row>
    <row r="205" spans="1:11" s="8" customFormat="1" ht="27.75" customHeight="1">
      <c r="A205" s="61">
        <v>55</v>
      </c>
      <c r="B205" s="349" t="s">
        <v>197</v>
      </c>
      <c r="C205" s="350" t="s">
        <v>197</v>
      </c>
      <c r="D205" s="351" t="s">
        <v>197</v>
      </c>
      <c r="E205" s="110">
        <v>1200</v>
      </c>
      <c r="K205" s="19"/>
    </row>
    <row r="206" spans="1:11" s="8" customFormat="1" ht="27.75" customHeight="1">
      <c r="A206" s="61">
        <v>56</v>
      </c>
      <c r="B206" s="349" t="s">
        <v>198</v>
      </c>
      <c r="C206" s="350" t="s">
        <v>198</v>
      </c>
      <c r="D206" s="351" t="s">
        <v>198</v>
      </c>
      <c r="E206" s="110">
        <v>1000</v>
      </c>
      <c r="K206" s="19"/>
    </row>
    <row r="207" spans="1:11" s="8" customFormat="1" ht="27.75" customHeight="1">
      <c r="A207" s="61">
        <v>57</v>
      </c>
      <c r="B207" s="193" t="s">
        <v>200</v>
      </c>
      <c r="C207" s="194" t="s">
        <v>200</v>
      </c>
      <c r="D207" s="195" t="s">
        <v>200</v>
      </c>
      <c r="E207" s="110">
        <v>1000</v>
      </c>
      <c r="K207" s="19"/>
    </row>
    <row r="208" spans="1:11" s="8" customFormat="1" ht="27.75" customHeight="1">
      <c r="A208" s="29">
        <v>58</v>
      </c>
      <c r="B208" s="193" t="s">
        <v>199</v>
      </c>
      <c r="C208" s="194" t="s">
        <v>199</v>
      </c>
      <c r="D208" s="195" t="s">
        <v>199</v>
      </c>
      <c r="E208" s="63">
        <v>1000</v>
      </c>
      <c r="K208" s="19"/>
    </row>
    <row r="209" spans="1:11" ht="19.5" thickBot="1">
      <c r="A209" s="321" t="s">
        <v>16</v>
      </c>
      <c r="B209" s="322"/>
      <c r="C209" s="322"/>
      <c r="D209" s="323"/>
      <c r="E209" s="128">
        <f>E137+E61+E14+E10</f>
        <v>24363531</v>
      </c>
      <c r="I209" s="3"/>
      <c r="K209" s="3"/>
    </row>
    <row r="210" spans="1:11" ht="36" customHeight="1">
      <c r="A210" s="340" t="s">
        <v>130</v>
      </c>
      <c r="B210" s="341"/>
      <c r="C210" s="341"/>
      <c r="D210" s="341"/>
      <c r="E210" s="342"/>
      <c r="K210" s="3"/>
    </row>
    <row r="211" spans="1:11" ht="7.5" customHeight="1">
      <c r="A211" s="348"/>
      <c r="B211" s="10"/>
      <c r="C211" s="10"/>
      <c r="D211" s="10"/>
      <c r="E211" s="343"/>
      <c r="K211" s="3"/>
    </row>
    <row r="212" spans="1:11" s="24" customFormat="1" ht="18" customHeight="1">
      <c r="A212" s="237" t="s">
        <v>31</v>
      </c>
      <c r="B212" s="238"/>
      <c r="C212" s="238"/>
      <c r="D212" s="238"/>
      <c r="E212" s="239"/>
      <c r="K212" s="25"/>
    </row>
    <row r="213" spans="1:11" s="24" customFormat="1" ht="6.75" customHeight="1">
      <c r="A213" s="347"/>
      <c r="B213" s="85"/>
      <c r="C213" s="85"/>
      <c r="D213" s="85"/>
      <c r="E213" s="344"/>
      <c r="K213" s="25"/>
    </row>
    <row r="214" spans="1:11" ht="32.25" customHeight="1">
      <c r="A214" s="86" t="s">
        <v>1</v>
      </c>
      <c r="B214" s="86" t="s">
        <v>127</v>
      </c>
      <c r="C214" s="87" t="s">
        <v>30</v>
      </c>
      <c r="D214" s="84"/>
      <c r="E214" s="345"/>
      <c r="K214" s="3"/>
    </row>
    <row r="215" spans="1:11" ht="13.5" customHeight="1" thickBot="1">
      <c r="A215" s="346">
        <v>0</v>
      </c>
      <c r="B215" s="55">
        <v>1</v>
      </c>
      <c r="C215" s="55">
        <v>2</v>
      </c>
      <c r="D215" s="55"/>
      <c r="E215" s="352"/>
      <c r="K215" s="3"/>
    </row>
    <row r="216" spans="1:11" ht="12" customHeight="1">
      <c r="A216" s="53" t="s">
        <v>5</v>
      </c>
      <c r="B216" s="329" t="s">
        <v>6</v>
      </c>
      <c r="C216" s="330"/>
      <c r="D216" s="331"/>
      <c r="E216" s="52"/>
      <c r="K216" s="3"/>
    </row>
    <row r="217" spans="1:5" ht="21" customHeight="1">
      <c r="A217" s="90" t="s">
        <v>9</v>
      </c>
      <c r="B217" s="326" t="s">
        <v>21</v>
      </c>
      <c r="C217" s="327"/>
      <c r="D217" s="328"/>
      <c r="E217" s="91">
        <f>E218+E222+E225+E228</f>
        <v>66000</v>
      </c>
    </row>
    <row r="218" spans="1:5" ht="12.75">
      <c r="A218" s="353" t="s">
        <v>191</v>
      </c>
      <c r="B218" s="242"/>
      <c r="C218" s="242"/>
      <c r="D218" s="242"/>
      <c r="E218" s="93">
        <f>SUM(E219:E221)</f>
        <v>47000</v>
      </c>
    </row>
    <row r="219" spans="1:5" ht="24.75" customHeight="1">
      <c r="A219" s="41">
        <v>1</v>
      </c>
      <c r="B219" s="230" t="s">
        <v>201</v>
      </c>
      <c r="C219" s="231"/>
      <c r="D219" s="232"/>
      <c r="E219" s="63">
        <v>45000</v>
      </c>
    </row>
    <row r="220" spans="1:5" ht="24" customHeight="1">
      <c r="A220" s="127">
        <v>2</v>
      </c>
      <c r="B220" s="199" t="s">
        <v>253</v>
      </c>
      <c r="C220" s="200"/>
      <c r="D220" s="201"/>
      <c r="E220" s="144">
        <v>1000</v>
      </c>
    </row>
    <row r="221" spans="1:5" s="30" customFormat="1" ht="28.5" customHeight="1">
      <c r="A221" s="127">
        <v>3</v>
      </c>
      <c r="B221" s="199" t="s">
        <v>254</v>
      </c>
      <c r="C221" s="200"/>
      <c r="D221" s="201"/>
      <c r="E221" s="144">
        <v>1000</v>
      </c>
    </row>
    <row r="222" spans="1:5" ht="12.75">
      <c r="A222" s="205" t="s">
        <v>23</v>
      </c>
      <c r="B222" s="206"/>
      <c r="C222" s="206"/>
      <c r="D222" s="206"/>
      <c r="E222" s="93">
        <f>E223+E224</f>
        <v>0</v>
      </c>
    </row>
    <row r="223" spans="1:5" ht="12.75">
      <c r="A223" s="29">
        <v>1</v>
      </c>
      <c r="B223" s="193" t="s">
        <v>141</v>
      </c>
      <c r="C223" s="194"/>
      <c r="D223" s="195"/>
      <c r="E223" s="63">
        <v>0</v>
      </c>
    </row>
    <row r="224" spans="1:5" ht="25.5" customHeight="1">
      <c r="A224" s="29">
        <v>2</v>
      </c>
      <c r="B224" s="193" t="s">
        <v>142</v>
      </c>
      <c r="C224" s="194"/>
      <c r="D224" s="195"/>
      <c r="E224" s="63">
        <v>0</v>
      </c>
    </row>
    <row r="225" spans="1:5" ht="12.75" customHeight="1">
      <c r="A225" s="205" t="s">
        <v>242</v>
      </c>
      <c r="B225" s="206"/>
      <c r="C225" s="206"/>
      <c r="D225" s="206"/>
      <c r="E225" s="162">
        <f>SUM(E226:E227)</f>
        <v>19000</v>
      </c>
    </row>
    <row r="226" spans="1:5" ht="12.75">
      <c r="A226" s="29">
        <v>1</v>
      </c>
      <c r="B226" s="193" t="s">
        <v>243</v>
      </c>
      <c r="C226" s="194" t="s">
        <v>243</v>
      </c>
      <c r="D226" s="195" t="s">
        <v>243</v>
      </c>
      <c r="E226" s="63">
        <v>7000</v>
      </c>
    </row>
    <row r="227" spans="1:5" ht="12.75">
      <c r="A227" s="29">
        <v>2</v>
      </c>
      <c r="B227" s="193" t="s">
        <v>244</v>
      </c>
      <c r="C227" s="194" t="s">
        <v>244</v>
      </c>
      <c r="D227" s="195" t="s">
        <v>244</v>
      </c>
      <c r="E227" s="63">
        <v>12000</v>
      </c>
    </row>
    <row r="228" spans="1:5" ht="17.25" customHeight="1">
      <c r="A228" s="206" t="s">
        <v>140</v>
      </c>
      <c r="B228" s="206"/>
      <c r="C228" s="206"/>
      <c r="D228" s="206"/>
      <c r="E228" s="93">
        <f>E229</f>
        <v>0</v>
      </c>
    </row>
    <row r="229" spans="1:5" s="30" customFormat="1" ht="12.75">
      <c r="A229" s="29"/>
      <c r="B229" s="202"/>
      <c r="C229" s="203"/>
      <c r="D229" s="204"/>
      <c r="E229" s="71"/>
    </row>
    <row r="230" spans="1:5" ht="27" customHeight="1">
      <c r="A230" s="49" t="s">
        <v>11</v>
      </c>
      <c r="B230" s="233" t="s">
        <v>128</v>
      </c>
      <c r="C230" s="233"/>
      <c r="D230" s="233"/>
      <c r="E230" s="91">
        <f>E231+E237+E240</f>
        <v>181364</v>
      </c>
    </row>
    <row r="231" spans="1:5" ht="12.75">
      <c r="A231" s="240" t="s">
        <v>23</v>
      </c>
      <c r="B231" s="241"/>
      <c r="C231" s="241"/>
      <c r="D231" s="324"/>
      <c r="E231" s="92">
        <f>SUM(E232:E236)</f>
        <v>178364</v>
      </c>
    </row>
    <row r="232" spans="1:5" ht="18" customHeight="1">
      <c r="A232" s="29">
        <v>1</v>
      </c>
      <c r="B232" s="193" t="s">
        <v>172</v>
      </c>
      <c r="C232" s="194" t="s">
        <v>172</v>
      </c>
      <c r="D232" s="195" t="s">
        <v>172</v>
      </c>
      <c r="E232" s="56">
        <v>86000</v>
      </c>
    </row>
    <row r="233" spans="1:5" ht="18" customHeight="1">
      <c r="A233" s="29">
        <v>2</v>
      </c>
      <c r="B233" s="193" t="s">
        <v>173</v>
      </c>
      <c r="C233" s="194" t="s">
        <v>173</v>
      </c>
      <c r="D233" s="195" t="s">
        <v>173</v>
      </c>
      <c r="E233" s="56">
        <v>60000</v>
      </c>
    </row>
    <row r="234" spans="1:5" ht="30" customHeight="1">
      <c r="A234" s="29">
        <v>3</v>
      </c>
      <c r="B234" s="234" t="s">
        <v>164</v>
      </c>
      <c r="C234" s="235"/>
      <c r="D234" s="236"/>
      <c r="E234" s="354">
        <v>32364</v>
      </c>
    </row>
    <row r="235" spans="1:5" ht="12.75">
      <c r="A235" s="29">
        <v>4</v>
      </c>
      <c r="B235" s="193" t="s">
        <v>143</v>
      </c>
      <c r="C235" s="194"/>
      <c r="D235" s="195"/>
      <c r="E235" s="56">
        <v>0</v>
      </c>
    </row>
    <row r="236" spans="1:5" ht="25.5">
      <c r="A236" s="29">
        <v>5</v>
      </c>
      <c r="B236" s="94" t="s">
        <v>144</v>
      </c>
      <c r="C236" s="95"/>
      <c r="D236" s="96"/>
      <c r="E236" s="56">
        <v>0</v>
      </c>
    </row>
    <row r="237" spans="1:5" ht="12.75">
      <c r="A237" s="240" t="s">
        <v>140</v>
      </c>
      <c r="B237" s="241"/>
      <c r="C237" s="141"/>
      <c r="D237" s="142"/>
      <c r="E237" s="92">
        <f>SUM(E238:E239)</f>
        <v>2000</v>
      </c>
    </row>
    <row r="238" spans="1:5" ht="28.5" customHeight="1">
      <c r="A238" s="29">
        <v>1</v>
      </c>
      <c r="B238" s="193" t="s">
        <v>277</v>
      </c>
      <c r="C238" s="194" t="s">
        <v>219</v>
      </c>
      <c r="D238" s="195" t="s">
        <v>219</v>
      </c>
      <c r="E238" s="56">
        <v>1000</v>
      </c>
    </row>
    <row r="239" spans="1:5" ht="12.75">
      <c r="A239" s="29">
        <v>2</v>
      </c>
      <c r="B239" s="193" t="s">
        <v>278</v>
      </c>
      <c r="C239" s="194" t="s">
        <v>220</v>
      </c>
      <c r="D239" s="195" t="s">
        <v>220</v>
      </c>
      <c r="E239" s="56">
        <v>1000</v>
      </c>
    </row>
    <row r="240" spans="1:5" ht="12.75">
      <c r="A240" s="189" t="s">
        <v>10</v>
      </c>
      <c r="B240" s="190"/>
      <c r="C240" s="191" t="s">
        <v>7</v>
      </c>
      <c r="D240" s="192"/>
      <c r="E240" s="45">
        <f>SUM(E241)</f>
        <v>1000</v>
      </c>
    </row>
    <row r="241" spans="1:5" ht="12.75">
      <c r="A241" s="143">
        <v>1</v>
      </c>
      <c r="B241" s="183" t="s">
        <v>276</v>
      </c>
      <c r="C241" s="184"/>
      <c r="D241" s="185"/>
      <c r="E241" s="173">
        <v>1000</v>
      </c>
    </row>
    <row r="242" spans="1:24" ht="51.75" customHeight="1">
      <c r="A242" s="49" t="s">
        <v>13</v>
      </c>
      <c r="B242" s="233" t="s">
        <v>139</v>
      </c>
      <c r="C242" s="233"/>
      <c r="D242" s="233"/>
      <c r="E242" s="89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27.75" customHeight="1">
      <c r="A243" s="49" t="s">
        <v>14</v>
      </c>
      <c r="B243" s="233" t="s">
        <v>138</v>
      </c>
      <c r="C243" s="233"/>
      <c r="D243" s="233"/>
      <c r="E243" s="91">
        <f>E244+E251+E257+E279</f>
        <v>172090</v>
      </c>
      <c r="G243" s="26"/>
      <c r="H243" s="26"/>
      <c r="I243" s="26"/>
      <c r="J243" s="26"/>
      <c r="K243" s="27"/>
      <c r="L243" s="28"/>
      <c r="M243" s="320"/>
      <c r="N243" s="320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5" ht="17.25" customHeight="1">
      <c r="A244" s="207" t="s">
        <v>23</v>
      </c>
      <c r="B244" s="208"/>
      <c r="C244" s="208"/>
      <c r="D244" s="209"/>
      <c r="E244" s="54">
        <f>SUM(E245:E250)</f>
        <v>0</v>
      </c>
    </row>
    <row r="245" spans="1:5" ht="12.75" customHeight="1">
      <c r="A245" s="29">
        <v>1</v>
      </c>
      <c r="B245" s="213" t="s">
        <v>136</v>
      </c>
      <c r="C245" s="214"/>
      <c r="D245" s="215"/>
      <c r="E245" s="56">
        <v>0</v>
      </c>
    </row>
    <row r="246" spans="1:5" ht="18" customHeight="1">
      <c r="A246" s="82">
        <v>2</v>
      </c>
      <c r="B246" s="210" t="s">
        <v>137</v>
      </c>
      <c r="C246" s="211"/>
      <c r="D246" s="212"/>
      <c r="E246" s="31">
        <v>0</v>
      </c>
    </row>
    <row r="247" spans="1:5" ht="26.25" customHeight="1">
      <c r="A247" s="29">
        <v>3</v>
      </c>
      <c r="B247" s="193" t="s">
        <v>145</v>
      </c>
      <c r="C247" s="194" t="s">
        <v>145</v>
      </c>
      <c r="D247" s="195" t="s">
        <v>145</v>
      </c>
      <c r="E247" s="111">
        <v>0</v>
      </c>
    </row>
    <row r="248" spans="1:5" ht="27" customHeight="1">
      <c r="A248" s="339">
        <v>4</v>
      </c>
      <c r="B248" s="193" t="s">
        <v>146</v>
      </c>
      <c r="C248" s="194" t="s">
        <v>146</v>
      </c>
      <c r="D248" s="195" t="s">
        <v>146</v>
      </c>
      <c r="E248" s="111">
        <v>0</v>
      </c>
    </row>
    <row r="249" spans="1:5" ht="25.5" customHeight="1">
      <c r="A249" s="339">
        <v>5</v>
      </c>
      <c r="B249" s="193" t="s">
        <v>147</v>
      </c>
      <c r="C249" s="194"/>
      <c r="D249" s="195"/>
      <c r="E249" s="111">
        <v>0</v>
      </c>
    </row>
    <row r="250" spans="1:5" ht="30" customHeight="1">
      <c r="A250" s="82">
        <v>6</v>
      </c>
      <c r="B250" s="210" t="s">
        <v>148</v>
      </c>
      <c r="C250" s="211" t="s">
        <v>148</v>
      </c>
      <c r="D250" s="212" t="s">
        <v>148</v>
      </c>
      <c r="E250" s="111">
        <v>0</v>
      </c>
    </row>
    <row r="251" spans="1:5" ht="12.75">
      <c r="A251" s="180" t="s">
        <v>38</v>
      </c>
      <c r="B251" s="181"/>
      <c r="C251" s="181"/>
      <c r="D251" s="182"/>
      <c r="E251" s="54">
        <f>SUM(E252:E256)</f>
        <v>148090</v>
      </c>
    </row>
    <row r="252" spans="1:5" ht="26.25" customHeight="1">
      <c r="A252" s="29">
        <v>1</v>
      </c>
      <c r="B252" s="246" t="s">
        <v>159</v>
      </c>
      <c r="C252" s="247"/>
      <c r="D252" s="248"/>
      <c r="E252" s="111">
        <v>4000</v>
      </c>
    </row>
    <row r="253" spans="1:5" ht="26.25" customHeight="1">
      <c r="A253" s="29">
        <v>2</v>
      </c>
      <c r="B253" s="193" t="s">
        <v>163</v>
      </c>
      <c r="C253" s="194"/>
      <c r="D253" s="195"/>
      <c r="E253" s="111">
        <v>115472</v>
      </c>
    </row>
    <row r="254" spans="1:5" ht="39" customHeight="1">
      <c r="A254" s="355">
        <v>3</v>
      </c>
      <c r="B254" s="196" t="s">
        <v>165</v>
      </c>
      <c r="C254" s="197"/>
      <c r="D254" s="198"/>
      <c r="E254" s="111">
        <v>1190</v>
      </c>
    </row>
    <row r="255" spans="1:5" ht="39" customHeight="1">
      <c r="A255" s="355">
        <v>4</v>
      </c>
      <c r="B255" s="234" t="s">
        <v>248</v>
      </c>
      <c r="C255" s="253"/>
      <c r="D255" s="254"/>
      <c r="E255" s="111">
        <v>26000</v>
      </c>
    </row>
    <row r="256" spans="1:5" ht="41.25" customHeight="1">
      <c r="A256" s="355">
        <v>5</v>
      </c>
      <c r="B256" s="193" t="s">
        <v>166</v>
      </c>
      <c r="C256" s="194"/>
      <c r="D256" s="195"/>
      <c r="E256" s="111">
        <v>1428</v>
      </c>
    </row>
    <row r="257" spans="1:5" ht="12.75">
      <c r="A257" s="356" t="s">
        <v>140</v>
      </c>
      <c r="B257" s="181"/>
      <c r="C257" s="181"/>
      <c r="D257" s="182"/>
      <c r="E257" s="54">
        <f>SUM(E258:E278)</f>
        <v>21000</v>
      </c>
    </row>
    <row r="258" spans="1:5" s="30" customFormat="1" ht="12.75">
      <c r="A258" s="355">
        <v>1</v>
      </c>
      <c r="B258" s="193" t="s">
        <v>204</v>
      </c>
      <c r="C258" s="194" t="s">
        <v>204</v>
      </c>
      <c r="D258" s="195" t="s">
        <v>204</v>
      </c>
      <c r="E258" s="111">
        <v>1000</v>
      </c>
    </row>
    <row r="259" spans="1:5" s="30" customFormat="1" ht="12.75">
      <c r="A259" s="355">
        <v>2</v>
      </c>
      <c r="B259" s="193" t="s">
        <v>205</v>
      </c>
      <c r="C259" s="194" t="s">
        <v>205</v>
      </c>
      <c r="D259" s="195" t="s">
        <v>205</v>
      </c>
      <c r="E259" s="111">
        <v>1000</v>
      </c>
    </row>
    <row r="260" spans="1:5" s="30" customFormat="1" ht="12.75">
      <c r="A260" s="355">
        <v>3</v>
      </c>
      <c r="B260" s="193" t="s">
        <v>206</v>
      </c>
      <c r="C260" s="194" t="s">
        <v>206</v>
      </c>
      <c r="D260" s="195" t="s">
        <v>206</v>
      </c>
      <c r="E260" s="111">
        <v>1000</v>
      </c>
    </row>
    <row r="261" spans="1:5" s="30" customFormat="1" ht="12.75">
      <c r="A261" s="355">
        <v>4</v>
      </c>
      <c r="B261" s="193" t="s">
        <v>207</v>
      </c>
      <c r="C261" s="194" t="s">
        <v>207</v>
      </c>
      <c r="D261" s="195" t="s">
        <v>207</v>
      </c>
      <c r="E261" s="111">
        <v>1000</v>
      </c>
    </row>
    <row r="262" spans="1:5" s="30" customFormat="1" ht="12.75">
      <c r="A262" s="355">
        <v>5</v>
      </c>
      <c r="B262" s="246" t="s">
        <v>208</v>
      </c>
      <c r="C262" s="247" t="s">
        <v>208</v>
      </c>
      <c r="D262" s="248" t="s">
        <v>208</v>
      </c>
      <c r="E262" s="145">
        <v>1000</v>
      </c>
    </row>
    <row r="263" spans="1:5" s="30" customFormat="1" ht="12.75">
      <c r="A263" s="355">
        <v>6</v>
      </c>
      <c r="B263" s="193" t="s">
        <v>245</v>
      </c>
      <c r="C263" s="194" t="s">
        <v>219</v>
      </c>
      <c r="D263" s="195" t="s">
        <v>219</v>
      </c>
      <c r="E263" s="145">
        <v>1000</v>
      </c>
    </row>
    <row r="264" spans="1:5" s="30" customFormat="1" ht="12.75">
      <c r="A264" s="355">
        <v>7</v>
      </c>
      <c r="B264" s="193" t="s">
        <v>220</v>
      </c>
      <c r="C264" s="194" t="s">
        <v>220</v>
      </c>
      <c r="D264" s="195" t="s">
        <v>220</v>
      </c>
      <c r="E264" s="145">
        <v>1000</v>
      </c>
    </row>
    <row r="265" spans="1:5" s="30" customFormat="1" ht="12.75">
      <c r="A265" s="355">
        <v>8</v>
      </c>
      <c r="B265" s="193" t="s">
        <v>209</v>
      </c>
      <c r="C265" s="194" t="s">
        <v>204</v>
      </c>
      <c r="D265" s="195" t="s">
        <v>204</v>
      </c>
      <c r="E265" s="145">
        <v>1000</v>
      </c>
    </row>
    <row r="266" spans="1:5" s="30" customFormat="1" ht="12.75">
      <c r="A266" s="355">
        <v>9</v>
      </c>
      <c r="B266" s="193" t="s">
        <v>210</v>
      </c>
      <c r="C266" s="194" t="s">
        <v>205</v>
      </c>
      <c r="D266" s="195" t="s">
        <v>205</v>
      </c>
      <c r="E266" s="145">
        <v>1000</v>
      </c>
    </row>
    <row r="267" spans="1:5" s="30" customFormat="1" ht="12.75">
      <c r="A267" s="355">
        <v>10</v>
      </c>
      <c r="B267" s="193" t="s">
        <v>211</v>
      </c>
      <c r="C267" s="194" t="s">
        <v>206</v>
      </c>
      <c r="D267" s="195" t="s">
        <v>206</v>
      </c>
      <c r="E267" s="145">
        <v>1000</v>
      </c>
    </row>
    <row r="268" spans="1:5" s="30" customFormat="1" ht="12.75">
      <c r="A268" s="355">
        <v>11</v>
      </c>
      <c r="B268" s="193" t="s">
        <v>212</v>
      </c>
      <c r="C268" s="194" t="s">
        <v>207</v>
      </c>
      <c r="D268" s="195" t="s">
        <v>207</v>
      </c>
      <c r="E268" s="145">
        <v>1000</v>
      </c>
    </row>
    <row r="269" spans="1:5" s="30" customFormat="1" ht="12.75">
      <c r="A269" s="355">
        <v>12</v>
      </c>
      <c r="B269" s="246" t="s">
        <v>213</v>
      </c>
      <c r="C269" s="247" t="s">
        <v>208</v>
      </c>
      <c r="D269" s="248" t="s">
        <v>208</v>
      </c>
      <c r="E269" s="145">
        <v>1000</v>
      </c>
    </row>
    <row r="270" spans="1:5" s="30" customFormat="1" ht="26.25" customHeight="1">
      <c r="A270" s="355">
        <v>13</v>
      </c>
      <c r="B270" s="193" t="s">
        <v>246</v>
      </c>
      <c r="C270" s="194" t="s">
        <v>221</v>
      </c>
      <c r="D270" s="195" t="s">
        <v>221</v>
      </c>
      <c r="E270" s="145">
        <v>1000</v>
      </c>
    </row>
    <row r="271" spans="1:5" s="30" customFormat="1" ht="27.75" customHeight="1">
      <c r="A271" s="355">
        <v>14</v>
      </c>
      <c r="B271" s="193" t="s">
        <v>222</v>
      </c>
      <c r="C271" s="194" t="s">
        <v>222</v>
      </c>
      <c r="D271" s="195" t="s">
        <v>222</v>
      </c>
      <c r="E271" s="145">
        <v>1000</v>
      </c>
    </row>
    <row r="272" spans="1:5" s="30" customFormat="1" ht="30" customHeight="1">
      <c r="A272" s="355">
        <v>15</v>
      </c>
      <c r="B272" s="193" t="s">
        <v>247</v>
      </c>
      <c r="C272" s="194" t="s">
        <v>223</v>
      </c>
      <c r="D272" s="195" t="s">
        <v>223</v>
      </c>
      <c r="E272" s="145">
        <v>1000</v>
      </c>
    </row>
    <row r="273" spans="1:5" s="30" customFormat="1" ht="33" customHeight="1">
      <c r="A273" s="355">
        <v>16</v>
      </c>
      <c r="B273" s="193" t="s">
        <v>224</v>
      </c>
      <c r="C273" s="194" t="s">
        <v>224</v>
      </c>
      <c r="D273" s="195" t="s">
        <v>224</v>
      </c>
      <c r="E273" s="145">
        <v>1000</v>
      </c>
    </row>
    <row r="274" spans="1:5" s="30" customFormat="1" ht="12.75">
      <c r="A274" s="355">
        <v>17</v>
      </c>
      <c r="B274" s="193" t="s">
        <v>214</v>
      </c>
      <c r="C274" s="194" t="s">
        <v>204</v>
      </c>
      <c r="D274" s="195" t="s">
        <v>204</v>
      </c>
      <c r="E274" s="145">
        <v>1000</v>
      </c>
    </row>
    <row r="275" spans="1:5" s="30" customFormat="1" ht="12.75">
      <c r="A275" s="355">
        <v>18</v>
      </c>
      <c r="B275" s="193" t="s">
        <v>215</v>
      </c>
      <c r="C275" s="194" t="s">
        <v>205</v>
      </c>
      <c r="D275" s="195" t="s">
        <v>205</v>
      </c>
      <c r="E275" s="145">
        <v>1000</v>
      </c>
    </row>
    <row r="276" spans="1:5" s="30" customFormat="1" ht="12.75">
      <c r="A276" s="355">
        <v>19</v>
      </c>
      <c r="B276" s="193" t="s">
        <v>216</v>
      </c>
      <c r="C276" s="194" t="s">
        <v>206</v>
      </c>
      <c r="D276" s="195" t="s">
        <v>206</v>
      </c>
      <c r="E276" s="145">
        <v>1000</v>
      </c>
    </row>
    <row r="277" spans="1:5" s="30" customFormat="1" ht="12.75">
      <c r="A277" s="355">
        <v>20</v>
      </c>
      <c r="B277" s="193" t="s">
        <v>217</v>
      </c>
      <c r="C277" s="194" t="s">
        <v>207</v>
      </c>
      <c r="D277" s="195" t="s">
        <v>207</v>
      </c>
      <c r="E277" s="145">
        <v>1000</v>
      </c>
    </row>
    <row r="278" spans="1:5" ht="12.75">
      <c r="A278" s="357">
        <v>21</v>
      </c>
      <c r="B278" s="193" t="s">
        <v>218</v>
      </c>
      <c r="C278" s="194" t="s">
        <v>208</v>
      </c>
      <c r="D278" s="195" t="s">
        <v>208</v>
      </c>
      <c r="E278" s="145">
        <v>1000</v>
      </c>
    </row>
    <row r="279" spans="1:5" ht="12.75">
      <c r="A279" s="180" t="s">
        <v>274</v>
      </c>
      <c r="B279" s="181"/>
      <c r="C279" s="181"/>
      <c r="D279" s="182"/>
      <c r="E279" s="54">
        <f>SUM(E280:E282)</f>
        <v>3000</v>
      </c>
    </row>
    <row r="280" spans="1:5" ht="12.75">
      <c r="A280" s="143">
        <v>1</v>
      </c>
      <c r="B280" s="183" t="s">
        <v>275</v>
      </c>
      <c r="C280" s="184"/>
      <c r="D280" s="185"/>
      <c r="E280" s="172">
        <v>1000</v>
      </c>
    </row>
    <row r="281" spans="1:5" ht="25.5" customHeight="1">
      <c r="A281" s="143">
        <v>2</v>
      </c>
      <c r="B281" s="183" t="s">
        <v>279</v>
      </c>
      <c r="C281" s="184" t="s">
        <v>279</v>
      </c>
      <c r="D281" s="185" t="s">
        <v>279</v>
      </c>
      <c r="E281" s="172">
        <v>1000</v>
      </c>
    </row>
    <row r="282" spans="1:5" ht="27" customHeight="1" thickBot="1">
      <c r="A282" s="174">
        <v>3</v>
      </c>
      <c r="B282" s="186" t="s">
        <v>280</v>
      </c>
      <c r="C282" s="187" t="s">
        <v>280</v>
      </c>
      <c r="D282" s="188" t="s">
        <v>280</v>
      </c>
      <c r="E282" s="175">
        <v>1000</v>
      </c>
    </row>
    <row r="283" spans="1:5" ht="21" thickBot="1">
      <c r="A283" s="250" t="s">
        <v>32</v>
      </c>
      <c r="B283" s="251"/>
      <c r="C283" s="251"/>
      <c r="D283" s="252"/>
      <c r="E283" s="176">
        <f>E243+E230+E217</f>
        <v>419454</v>
      </c>
    </row>
    <row r="284" spans="1:5" ht="15.75">
      <c r="A284" s="10"/>
      <c r="B284" s="10"/>
      <c r="C284" s="11"/>
      <c r="D284"/>
      <c r="E284"/>
    </row>
    <row r="285" spans="1:5" ht="12.75">
      <c r="A285" s="244" t="s">
        <v>33</v>
      </c>
      <c r="B285" s="244"/>
      <c r="C285" s="244"/>
      <c r="D285"/>
      <c r="E285"/>
    </row>
    <row r="286" spans="1:5" ht="24" customHeight="1">
      <c r="A286" s="245" t="s">
        <v>34</v>
      </c>
      <c r="B286" s="245"/>
      <c r="C286" s="245"/>
      <c r="D286" s="249" t="s">
        <v>57</v>
      </c>
      <c r="E286" s="249"/>
    </row>
    <row r="287" spans="1:5" ht="12.75">
      <c r="A287" s="245" t="s">
        <v>288</v>
      </c>
      <c r="B287" s="245"/>
      <c r="C287" s="245"/>
      <c r="D287" s="336" t="s">
        <v>37</v>
      </c>
      <c r="E287" s="336"/>
    </row>
    <row r="288" spans="1:5" ht="12.75">
      <c r="A288" s="13"/>
      <c r="B288" s="12"/>
      <c r="C288" s="14"/>
      <c r="D288"/>
      <c r="E288"/>
    </row>
    <row r="289" spans="1:5" ht="12.75">
      <c r="A289" s="13"/>
      <c r="B289" s="12"/>
      <c r="C289" s="14"/>
      <c r="D289"/>
      <c r="E289"/>
    </row>
    <row r="290" spans="1:5" ht="12.75">
      <c r="A290" s="13"/>
      <c r="B290" s="12"/>
      <c r="C290" s="14"/>
      <c r="D290"/>
      <c r="E290"/>
    </row>
    <row r="291" spans="1:5" ht="12.75">
      <c r="A291" s="13"/>
      <c r="B291" s="12"/>
      <c r="C291" s="14"/>
      <c r="D291"/>
      <c r="E291"/>
    </row>
    <row r="292" spans="1:5" ht="12.75">
      <c r="A292" s="13"/>
      <c r="B292" s="335" t="s">
        <v>284</v>
      </c>
      <c r="C292" s="14"/>
      <c r="D292" s="335" t="s">
        <v>286</v>
      </c>
      <c r="E292"/>
    </row>
    <row r="293" spans="1:5" ht="15" customHeight="1" hidden="1">
      <c r="A293" s="13"/>
      <c r="B293" s="335" t="s">
        <v>285</v>
      </c>
      <c r="C293" s="14"/>
      <c r="D293"/>
      <c r="E293"/>
    </row>
    <row r="294" spans="1:5" ht="12.75" hidden="1">
      <c r="A294" s="243" t="s">
        <v>35</v>
      </c>
      <c r="B294" s="243"/>
      <c r="C294" s="243"/>
      <c r="D294"/>
      <c r="E294"/>
    </row>
    <row r="295" spans="1:5" ht="12.75" hidden="1">
      <c r="A295" s="243" t="s">
        <v>36</v>
      </c>
      <c r="B295" s="243"/>
      <c r="C295" s="243"/>
      <c r="D295"/>
      <c r="E295"/>
    </row>
    <row r="296" spans="1:5" ht="12.75">
      <c r="A296" s="13"/>
      <c r="B296" s="335" t="s">
        <v>285</v>
      </c>
      <c r="C296" s="14"/>
      <c r="D296" s="335" t="s">
        <v>287</v>
      </c>
      <c r="E296"/>
    </row>
    <row r="297" spans="1:5" ht="12.75">
      <c r="A297" s="13"/>
      <c r="B297" s="12"/>
      <c r="C297" s="14"/>
      <c r="D297"/>
      <c r="E297"/>
    </row>
    <row r="298" spans="1:5" ht="12.75">
      <c r="A298" s="13"/>
      <c r="B298" s="12"/>
      <c r="C298" s="14"/>
      <c r="D298"/>
      <c r="E298"/>
    </row>
    <row r="299" spans="1:5" ht="12.75">
      <c r="A299" s="13"/>
      <c r="B299" s="12"/>
      <c r="C299" s="14"/>
      <c r="D299"/>
      <c r="E299"/>
    </row>
    <row r="300" spans="1:5" ht="12.75">
      <c r="A300" s="13"/>
      <c r="B300" s="12"/>
      <c r="C300" s="14"/>
      <c r="D300"/>
      <c r="E300"/>
    </row>
    <row r="301" spans="1:5" ht="5.25" customHeight="1">
      <c r="A301" s="13"/>
      <c r="B301" s="12"/>
      <c r="C301" s="14"/>
      <c r="D301"/>
      <c r="E301"/>
    </row>
    <row r="302" spans="1:5" ht="12.75" hidden="1">
      <c r="A302" s="13"/>
      <c r="B302" s="12"/>
      <c r="C302" s="14"/>
      <c r="D302"/>
      <c r="E302"/>
    </row>
    <row r="303" spans="1:5" ht="12.75">
      <c r="A303" s="13"/>
      <c r="B303" s="12"/>
      <c r="C303" s="14"/>
      <c r="D303"/>
      <c r="E303"/>
    </row>
    <row r="304" spans="1:5" ht="12.75">
      <c r="A304" s="13"/>
      <c r="B304" s="12"/>
      <c r="C304" s="14"/>
      <c r="D304"/>
      <c r="E304"/>
    </row>
    <row r="305" spans="1:5" ht="12.75">
      <c r="A305" s="13"/>
      <c r="B305" s="12"/>
      <c r="C305" s="14"/>
      <c r="D305"/>
      <c r="E305"/>
    </row>
    <row r="306" spans="1:5" ht="12.75">
      <c r="A306" s="13"/>
      <c r="B306" s="12" t="s">
        <v>17</v>
      </c>
      <c r="C306" s="14"/>
      <c r="D306"/>
      <c r="E306"/>
    </row>
    <row r="307" spans="1:5" ht="12.75">
      <c r="A307" s="13"/>
      <c r="B307" s="12"/>
      <c r="C307" s="14"/>
      <c r="D307"/>
      <c r="E307"/>
    </row>
    <row r="308" spans="1:5" ht="12.75">
      <c r="A308" s="13"/>
      <c r="B308" s="12"/>
      <c r="C308" s="14"/>
      <c r="D308"/>
      <c r="E308"/>
    </row>
    <row r="309" spans="1:5" ht="12.75">
      <c r="A309" s="13"/>
      <c r="B309" s="12"/>
      <c r="C309" s="14"/>
      <c r="D309"/>
      <c r="E309"/>
    </row>
    <row r="310" spans="1:5" ht="12.75">
      <c r="A310" s="13"/>
      <c r="B310" s="12"/>
      <c r="C310" s="14"/>
      <c r="D310"/>
      <c r="E310"/>
    </row>
    <row r="311" spans="1:5" ht="12.75">
      <c r="A311" s="13"/>
      <c r="B311" s="12"/>
      <c r="C311" s="14"/>
      <c r="D311"/>
      <c r="E311"/>
    </row>
    <row r="312" spans="1:5" ht="12.75">
      <c r="A312" s="13"/>
      <c r="B312" s="12"/>
      <c r="C312" s="14"/>
      <c r="D312"/>
      <c r="E312"/>
    </row>
    <row r="313" spans="1:5" ht="12.75">
      <c r="A313" s="13"/>
      <c r="B313" s="12"/>
      <c r="C313" s="14"/>
      <c r="D313"/>
      <c r="E313"/>
    </row>
    <row r="314" spans="1:5" ht="12.75">
      <c r="A314" s="13"/>
      <c r="B314" s="12"/>
      <c r="C314" s="14"/>
      <c r="D314"/>
      <c r="E314"/>
    </row>
    <row r="315" spans="1:5" ht="12.75">
      <c r="A315" s="13"/>
      <c r="B315" s="12"/>
      <c r="C315" s="14"/>
      <c r="D315"/>
      <c r="E315"/>
    </row>
    <row r="316" spans="1:5" ht="12.75">
      <c r="A316" s="13"/>
      <c r="B316" s="12"/>
      <c r="C316" s="14"/>
      <c r="D316"/>
      <c r="E316"/>
    </row>
    <row r="317" spans="1:5" ht="12.75">
      <c r="A317" s="13"/>
      <c r="B317" s="12"/>
      <c r="C317" s="14"/>
      <c r="D317"/>
      <c r="E317"/>
    </row>
    <row r="318" spans="1:5" ht="12.75">
      <c r="A318" s="13"/>
      <c r="B318" s="12"/>
      <c r="C318" s="14"/>
      <c r="D318"/>
      <c r="E318"/>
    </row>
    <row r="319" spans="1:5" ht="12.75">
      <c r="A319" s="13"/>
      <c r="B319" s="12"/>
      <c r="C319" s="14"/>
      <c r="D319"/>
      <c r="E319"/>
    </row>
    <row r="320" spans="1:5" ht="12.75">
      <c r="A320" s="13"/>
      <c r="B320" s="12"/>
      <c r="C320" s="14"/>
      <c r="D320"/>
      <c r="E320"/>
    </row>
    <row r="321" spans="1:5" ht="12.75">
      <c r="A321" s="13"/>
      <c r="B321" s="12"/>
      <c r="C321" s="14"/>
      <c r="D321"/>
      <c r="E321"/>
    </row>
    <row r="322" spans="1:5" ht="12.75">
      <c r="A322" s="13"/>
      <c r="B322" s="12"/>
      <c r="C322" s="14"/>
      <c r="D322"/>
      <c r="E322"/>
    </row>
    <row r="323" spans="1:5" ht="12.75">
      <c r="A323" s="13"/>
      <c r="B323" s="12"/>
      <c r="C323" s="14"/>
      <c r="D323"/>
      <c r="E323"/>
    </row>
    <row r="324" spans="1:5" ht="12.75">
      <c r="A324" s="13"/>
      <c r="B324" s="12"/>
      <c r="C324" s="14"/>
      <c r="D324"/>
      <c r="E324"/>
    </row>
    <row r="325" spans="1:5" ht="12.75">
      <c r="A325" s="13"/>
      <c r="B325" s="12"/>
      <c r="C325" s="14"/>
      <c r="D325"/>
      <c r="E325"/>
    </row>
    <row r="326" spans="1:5" ht="12.75">
      <c r="A326" s="13"/>
      <c r="B326" s="12"/>
      <c r="C326" s="14"/>
      <c r="D326"/>
      <c r="E326"/>
    </row>
    <row r="327" spans="1:5" ht="12.75">
      <c r="A327" s="13"/>
      <c r="B327" s="12"/>
      <c r="C327" s="14"/>
      <c r="D327"/>
      <c r="E327"/>
    </row>
    <row r="328" spans="1:5" ht="12.75">
      <c r="A328" s="13"/>
      <c r="B328" s="12"/>
      <c r="C328" s="14"/>
      <c r="D328"/>
      <c r="E328"/>
    </row>
    <row r="329" spans="1:5" ht="12.75">
      <c r="A329" s="13"/>
      <c r="B329" s="12"/>
      <c r="C329" s="14"/>
      <c r="D329"/>
      <c r="E329"/>
    </row>
    <row r="330" spans="1:5" ht="12.75">
      <c r="A330" s="13"/>
      <c r="B330" s="12"/>
      <c r="C330" s="14"/>
      <c r="D330"/>
      <c r="E330"/>
    </row>
    <row r="331" spans="1:5" ht="12.75">
      <c r="A331" s="13"/>
      <c r="B331" s="12"/>
      <c r="C331" s="14"/>
      <c r="D331"/>
      <c r="E331"/>
    </row>
    <row r="332" spans="1:5" ht="12.75">
      <c r="A332" s="13"/>
      <c r="B332" s="12"/>
      <c r="C332" s="14"/>
      <c r="D332"/>
      <c r="E332"/>
    </row>
    <row r="333" spans="1:5" ht="12.75">
      <c r="A333" s="13"/>
      <c r="B333" s="12"/>
      <c r="C333" s="14"/>
      <c r="D333"/>
      <c r="E333"/>
    </row>
    <row r="334" spans="1:5" ht="12.75">
      <c r="A334" s="13"/>
      <c r="B334" s="12"/>
      <c r="C334" s="14"/>
      <c r="D334"/>
      <c r="E334"/>
    </row>
    <row r="335" spans="1:5" ht="12.75">
      <c r="A335" s="13"/>
      <c r="B335" s="12"/>
      <c r="C335" s="14"/>
      <c r="D335"/>
      <c r="E335"/>
    </row>
    <row r="336" spans="1:5" ht="12.75">
      <c r="A336" s="13"/>
      <c r="B336" s="12"/>
      <c r="C336" s="14"/>
      <c r="D336"/>
      <c r="E336"/>
    </row>
    <row r="337" spans="1:5" ht="12.75">
      <c r="A337" s="13"/>
      <c r="B337" s="12"/>
      <c r="C337" s="14"/>
      <c r="D337"/>
      <c r="E337"/>
    </row>
    <row r="338" spans="1:5" ht="12.75">
      <c r="A338" s="13"/>
      <c r="B338" s="12"/>
      <c r="C338" s="14"/>
      <c r="D338"/>
      <c r="E338"/>
    </row>
    <row r="339" spans="1:5" ht="12.75">
      <c r="A339" s="13"/>
      <c r="B339" s="12"/>
      <c r="C339" s="14"/>
      <c r="D339"/>
      <c r="E339"/>
    </row>
    <row r="340" spans="1:5" ht="12.75">
      <c r="A340" s="13"/>
      <c r="B340" s="12"/>
      <c r="C340" s="14"/>
      <c r="D340"/>
      <c r="E340"/>
    </row>
    <row r="341" spans="1:5" ht="12.75">
      <c r="A341" s="13"/>
      <c r="B341" s="12"/>
      <c r="C341" s="14"/>
      <c r="D341"/>
      <c r="E341"/>
    </row>
    <row r="342" spans="1:5" ht="12.75">
      <c r="A342" s="13"/>
      <c r="B342" s="12"/>
      <c r="C342" s="14"/>
      <c r="D342"/>
      <c r="E342"/>
    </row>
    <row r="343" spans="1:5" ht="12.75">
      <c r="A343" s="13"/>
      <c r="B343" s="12"/>
      <c r="C343" s="14"/>
      <c r="D343"/>
      <c r="E343"/>
    </row>
    <row r="344" spans="1:5" ht="12.75">
      <c r="A344" s="13"/>
      <c r="B344" s="12"/>
      <c r="C344" s="14"/>
      <c r="D344"/>
      <c r="E344"/>
    </row>
    <row r="345" spans="1:5" ht="12.75">
      <c r="A345" s="13"/>
      <c r="B345" s="12"/>
      <c r="C345" s="14"/>
      <c r="D345"/>
      <c r="E345"/>
    </row>
    <row r="346" spans="1:5" ht="12.75">
      <c r="A346" s="13"/>
      <c r="B346" s="12"/>
      <c r="C346" s="14"/>
      <c r="D346"/>
      <c r="E346"/>
    </row>
    <row r="347" spans="1:5" ht="12.75">
      <c r="A347" s="13"/>
      <c r="B347" s="12"/>
      <c r="C347" s="14"/>
      <c r="D347"/>
      <c r="E347"/>
    </row>
    <row r="348" spans="1:5" ht="12.75">
      <c r="A348" s="13"/>
      <c r="B348" s="12"/>
      <c r="C348" s="14"/>
      <c r="D348"/>
      <c r="E348"/>
    </row>
    <row r="349" spans="1:5" ht="12.75">
      <c r="A349" s="13"/>
      <c r="B349" s="12"/>
      <c r="C349" s="14"/>
      <c r="D349"/>
      <c r="E349"/>
    </row>
    <row r="350" spans="1:5" ht="12.75">
      <c r="A350" s="13"/>
      <c r="B350" s="12"/>
      <c r="C350" s="14"/>
      <c r="D350"/>
      <c r="E350"/>
    </row>
    <row r="351" spans="1:5" ht="12.75">
      <c r="A351" s="13"/>
      <c r="B351" s="12"/>
      <c r="C351" s="14"/>
      <c r="D351"/>
      <c r="E351"/>
    </row>
    <row r="352" spans="1:5" ht="12.75">
      <c r="A352" s="13"/>
      <c r="B352" s="12"/>
      <c r="C352" s="14"/>
      <c r="D352"/>
      <c r="E352"/>
    </row>
    <row r="353" spans="1:5" ht="12.75">
      <c r="A353" s="13"/>
      <c r="B353" s="12"/>
      <c r="C353" s="14"/>
      <c r="D353"/>
      <c r="E353"/>
    </row>
    <row r="354" spans="1:5" ht="12.75">
      <c r="A354" s="13"/>
      <c r="B354" s="12"/>
      <c r="C354" s="14"/>
      <c r="D354"/>
      <c r="E354"/>
    </row>
    <row r="355" spans="1:5" ht="12.75">
      <c r="A355" s="13"/>
      <c r="B355" s="12"/>
      <c r="C355" s="14"/>
      <c r="D355"/>
      <c r="E355"/>
    </row>
    <row r="356" spans="1:5" ht="12.75">
      <c r="A356" s="13"/>
      <c r="B356" s="12"/>
      <c r="C356" s="14"/>
      <c r="D356"/>
      <c r="E356"/>
    </row>
    <row r="357" spans="1:5" ht="12.75">
      <c r="A357" s="13"/>
      <c r="B357" s="12"/>
      <c r="C357" s="14"/>
      <c r="D357"/>
      <c r="E357"/>
    </row>
    <row r="358" spans="1:5" ht="12.75">
      <c r="A358" s="13"/>
      <c r="B358" s="12"/>
      <c r="C358" s="14"/>
      <c r="D358"/>
      <c r="E358"/>
    </row>
    <row r="359" spans="1:5" ht="12.75">
      <c r="A359" s="13"/>
      <c r="B359" s="12"/>
      <c r="C359" s="14"/>
      <c r="D359"/>
      <c r="E359"/>
    </row>
    <row r="360" spans="1:5" ht="12.75">
      <c r="A360" s="13"/>
      <c r="B360" s="12"/>
      <c r="C360" s="14"/>
      <c r="D360"/>
      <c r="E360"/>
    </row>
    <row r="361" spans="1:5" ht="12.75">
      <c r="A361" s="13"/>
      <c r="B361" s="12"/>
      <c r="C361" s="14"/>
      <c r="D361"/>
      <c r="E361"/>
    </row>
    <row r="362" spans="1:5" ht="12.75">
      <c r="A362" s="13"/>
      <c r="B362" s="12"/>
      <c r="C362" s="14"/>
      <c r="D362"/>
      <c r="E362"/>
    </row>
    <row r="363" spans="1:5" ht="12.75">
      <c r="A363" s="13"/>
      <c r="B363" s="12"/>
      <c r="C363" s="14"/>
      <c r="D363"/>
      <c r="E363"/>
    </row>
    <row r="364" spans="1:5" ht="12.75">
      <c r="A364" s="13"/>
      <c r="B364" s="12"/>
      <c r="C364" s="14"/>
      <c r="D364"/>
      <c r="E364"/>
    </row>
    <row r="365" spans="1:5" ht="12.75">
      <c r="A365" s="13"/>
      <c r="B365" s="12"/>
      <c r="C365" s="14"/>
      <c r="D365"/>
      <c r="E365"/>
    </row>
    <row r="366" spans="1:5" ht="12.75">
      <c r="A366" s="13"/>
      <c r="B366" s="12"/>
      <c r="C366" s="14"/>
      <c r="D366"/>
      <c r="E366"/>
    </row>
    <row r="367" spans="1:5" ht="12.75">
      <c r="A367" s="13"/>
      <c r="B367" s="12"/>
      <c r="C367" s="14"/>
      <c r="D367"/>
      <c r="E367"/>
    </row>
    <row r="368" spans="1:5" ht="12.75">
      <c r="A368" s="13"/>
      <c r="B368" s="12"/>
      <c r="C368" s="14"/>
      <c r="D368"/>
      <c r="E368"/>
    </row>
    <row r="369" spans="1:5" ht="12.75">
      <c r="A369" s="2"/>
      <c r="C369" s="3"/>
      <c r="D369"/>
      <c r="E369"/>
    </row>
    <row r="370" spans="1:5" ht="12.75">
      <c r="A370" s="2"/>
      <c r="C370" s="3"/>
      <c r="D370"/>
      <c r="E370"/>
    </row>
    <row r="371" spans="1:5" ht="12.75">
      <c r="A371" s="2"/>
      <c r="C371" s="3"/>
      <c r="D371"/>
      <c r="E371"/>
    </row>
    <row r="372" spans="1:5" ht="12.75">
      <c r="A372" s="2"/>
      <c r="C372" s="3"/>
      <c r="D372"/>
      <c r="E372"/>
    </row>
    <row r="373" spans="1:5" ht="12.75">
      <c r="A373" s="2"/>
      <c r="C373" s="3"/>
      <c r="D373"/>
      <c r="E373"/>
    </row>
    <row r="374" spans="1:5" ht="12.75">
      <c r="A374" s="2"/>
      <c r="C374" s="3"/>
      <c r="D374"/>
      <c r="E374"/>
    </row>
    <row r="375" spans="1:5" ht="12.75">
      <c r="A375" s="2"/>
      <c r="C375" s="3"/>
      <c r="D375"/>
      <c r="E375"/>
    </row>
    <row r="376" spans="1:5" ht="12.75">
      <c r="A376" s="2"/>
      <c r="C376" s="3"/>
      <c r="D376"/>
      <c r="E376"/>
    </row>
    <row r="377" spans="1:5" ht="12.75">
      <c r="A377" s="2"/>
      <c r="C377" s="3"/>
      <c r="D377"/>
      <c r="E377"/>
    </row>
    <row r="378" spans="1:5" ht="12.75">
      <c r="A378" s="2"/>
      <c r="C378" s="3"/>
      <c r="D378"/>
      <c r="E378"/>
    </row>
    <row r="379" spans="1:5" ht="12.75">
      <c r="A379" s="2"/>
      <c r="C379" s="3"/>
      <c r="D379"/>
      <c r="E379"/>
    </row>
    <row r="380" spans="1:5" ht="12.75">
      <c r="A380" s="2"/>
      <c r="C380" s="3"/>
      <c r="D380"/>
      <c r="E380"/>
    </row>
    <row r="381" spans="1:5" ht="12.75">
      <c r="A381" s="2"/>
      <c r="C381" s="3"/>
      <c r="D381"/>
      <c r="E381"/>
    </row>
    <row r="382" spans="1:5" ht="12.75">
      <c r="A382" s="2"/>
      <c r="C382" s="3"/>
      <c r="D382"/>
      <c r="E382"/>
    </row>
    <row r="383" spans="1:5" ht="12.75">
      <c r="A383" s="2"/>
      <c r="C383" s="3"/>
      <c r="D383"/>
      <c r="E383"/>
    </row>
    <row r="384" spans="1:5" ht="12.75">
      <c r="A384" s="2"/>
      <c r="C384" s="3"/>
      <c r="D384"/>
      <c r="E384"/>
    </row>
    <row r="385" spans="1:5" ht="12.75">
      <c r="A385" s="2"/>
      <c r="C385" s="3"/>
      <c r="D385"/>
      <c r="E385"/>
    </row>
    <row r="386" spans="1:5" ht="12.75">
      <c r="A386" s="2"/>
      <c r="C386" s="3"/>
      <c r="D386"/>
      <c r="E386"/>
    </row>
    <row r="387" spans="1:5" ht="12.75">
      <c r="A387" s="2"/>
      <c r="C387" s="3"/>
      <c r="D387"/>
      <c r="E387"/>
    </row>
    <row r="388" spans="1:5" ht="12.75">
      <c r="A388" s="2"/>
      <c r="C388" s="3"/>
      <c r="D388"/>
      <c r="E388"/>
    </row>
    <row r="389" spans="1:5" ht="12.75">
      <c r="A389" s="2"/>
      <c r="C389" s="3"/>
      <c r="D389"/>
      <c r="E389"/>
    </row>
    <row r="390" spans="1:5" ht="12.75">
      <c r="A390" s="2"/>
      <c r="C390" s="3"/>
      <c r="D390"/>
      <c r="E390"/>
    </row>
    <row r="391" spans="1:5" ht="12.75">
      <c r="A391" s="2"/>
      <c r="C391" s="3"/>
      <c r="D391"/>
      <c r="E391"/>
    </row>
    <row r="392" spans="1:5" ht="12.75">
      <c r="A392" s="2"/>
      <c r="C392" s="3"/>
      <c r="D392"/>
      <c r="E392"/>
    </row>
    <row r="393" spans="1:5" ht="12.75">
      <c r="A393" s="2"/>
      <c r="C393" s="3"/>
      <c r="D393"/>
      <c r="E393"/>
    </row>
    <row r="394" spans="1:5" ht="12.75">
      <c r="A394" s="2"/>
      <c r="C394" s="3"/>
      <c r="D394"/>
      <c r="E394"/>
    </row>
    <row r="395" spans="1:5" ht="12.75">
      <c r="A395" s="2"/>
      <c r="C395" s="3"/>
      <c r="D395"/>
      <c r="E395"/>
    </row>
    <row r="396" spans="1:5" ht="12.75">
      <c r="A396" s="2"/>
      <c r="C396" s="3"/>
      <c r="D396"/>
      <c r="E396"/>
    </row>
    <row r="397" spans="1:5" ht="12.75">
      <c r="A397" s="2"/>
      <c r="C397" s="3"/>
      <c r="D397"/>
      <c r="E397"/>
    </row>
    <row r="398" spans="1:5" ht="12.75">
      <c r="A398" s="2"/>
      <c r="C398" s="3"/>
      <c r="D398"/>
      <c r="E398"/>
    </row>
    <row r="399" spans="1:5" ht="12.75">
      <c r="A399" s="2"/>
      <c r="C399" s="3"/>
      <c r="D399"/>
      <c r="E399"/>
    </row>
    <row r="400" spans="1:5" ht="12.75">
      <c r="A400" s="2"/>
      <c r="C400" s="3"/>
      <c r="D400"/>
      <c r="E400"/>
    </row>
    <row r="401" spans="1:5" ht="12.75">
      <c r="A401" s="2"/>
      <c r="C401" s="3"/>
      <c r="D401"/>
      <c r="E401"/>
    </row>
    <row r="402" spans="1:5" ht="12.75">
      <c r="A402" s="2"/>
      <c r="C402" s="3"/>
      <c r="D402"/>
      <c r="E402"/>
    </row>
    <row r="403" spans="1:5" ht="12.75">
      <c r="A403" s="2"/>
      <c r="C403" s="3"/>
      <c r="D403"/>
      <c r="E403"/>
    </row>
    <row r="404" spans="1:5" ht="12.75">
      <c r="A404" s="2"/>
      <c r="C404" s="3"/>
      <c r="D404"/>
      <c r="E404"/>
    </row>
    <row r="405" spans="1:5" ht="12.75">
      <c r="A405" s="2"/>
      <c r="C405" s="3"/>
      <c r="D405"/>
      <c r="E405"/>
    </row>
    <row r="406" spans="1:5" ht="12.75">
      <c r="A406" s="2"/>
      <c r="C406" s="3"/>
      <c r="D406"/>
      <c r="E406"/>
    </row>
    <row r="407" spans="1:5" ht="12.75">
      <c r="A407" s="2"/>
      <c r="C407" s="3"/>
      <c r="D407"/>
      <c r="E407"/>
    </row>
    <row r="408" spans="1:5" ht="12.75">
      <c r="A408" s="2"/>
      <c r="C408" s="3"/>
      <c r="D408"/>
      <c r="E408"/>
    </row>
    <row r="409" spans="1:5" ht="12.75">
      <c r="A409" s="2"/>
      <c r="C409" s="3"/>
      <c r="D409"/>
      <c r="E409"/>
    </row>
    <row r="410" spans="1:5" ht="12.75">
      <c r="A410" s="2"/>
      <c r="C410" s="3"/>
      <c r="D410"/>
      <c r="E410"/>
    </row>
    <row r="411" spans="1:5" ht="12.75">
      <c r="A411" s="2"/>
      <c r="C411" s="3"/>
      <c r="D411"/>
      <c r="E411"/>
    </row>
    <row r="412" spans="1:5" ht="12.75">
      <c r="A412" s="2"/>
      <c r="C412" s="3"/>
      <c r="D412"/>
      <c r="E412"/>
    </row>
    <row r="413" spans="1:5" ht="12.75">
      <c r="A413" s="2"/>
      <c r="C413" s="3"/>
      <c r="D413"/>
      <c r="E413"/>
    </row>
    <row r="414" spans="1:5" ht="12.75">
      <c r="A414" s="2"/>
      <c r="C414" s="3"/>
      <c r="D414"/>
      <c r="E414"/>
    </row>
    <row r="415" spans="1:5" ht="12.75">
      <c r="A415" s="2"/>
      <c r="C415" s="3"/>
      <c r="D415"/>
      <c r="E415"/>
    </row>
    <row r="416" spans="1:5" ht="12.75">
      <c r="A416" s="2"/>
      <c r="C416" s="3"/>
      <c r="D416"/>
      <c r="E416"/>
    </row>
    <row r="417" spans="1:5" ht="12.75">
      <c r="A417" s="2"/>
      <c r="C417" s="3"/>
      <c r="D417"/>
      <c r="E417"/>
    </row>
    <row r="418" spans="1:5" ht="12.75">
      <c r="A418" s="2"/>
      <c r="C418" s="3"/>
      <c r="D418"/>
      <c r="E418"/>
    </row>
    <row r="419" spans="1:5" ht="12.75">
      <c r="A419" s="2"/>
      <c r="C419" s="3"/>
      <c r="D419"/>
      <c r="E419"/>
    </row>
    <row r="420" spans="1:5" ht="12.75">
      <c r="A420" s="2"/>
      <c r="C420" s="3"/>
      <c r="D420"/>
      <c r="E420"/>
    </row>
    <row r="421" spans="1:5" ht="12.75">
      <c r="A421" s="2"/>
      <c r="C421" s="3"/>
      <c r="D421"/>
      <c r="E421"/>
    </row>
    <row r="422" spans="1:5" ht="12.75">
      <c r="A422" s="2"/>
      <c r="C422" s="3"/>
      <c r="D422"/>
      <c r="E422"/>
    </row>
    <row r="423" spans="1:5" ht="12.75">
      <c r="A423" s="2"/>
      <c r="C423" s="3"/>
      <c r="D423"/>
      <c r="E423"/>
    </row>
    <row r="424" spans="1:5" ht="12.75">
      <c r="A424" s="2"/>
      <c r="C424" s="3"/>
      <c r="D424"/>
      <c r="E424"/>
    </row>
    <row r="425" spans="1:5" ht="12.75">
      <c r="A425" s="2"/>
      <c r="C425" s="3"/>
      <c r="D425"/>
      <c r="E425"/>
    </row>
    <row r="426" spans="1:5" ht="12.75">
      <c r="A426" s="2"/>
      <c r="C426" s="3"/>
      <c r="D426"/>
      <c r="E426"/>
    </row>
    <row r="427" spans="1:5" ht="12.75">
      <c r="A427" s="2"/>
      <c r="C427" s="3"/>
      <c r="D427"/>
      <c r="E427"/>
    </row>
    <row r="428" spans="1:5" ht="12.75">
      <c r="A428" s="2"/>
      <c r="C428" s="3"/>
      <c r="D428"/>
      <c r="E428"/>
    </row>
    <row r="429" spans="1:5" ht="12.75">
      <c r="A429" s="2"/>
      <c r="C429" s="3"/>
      <c r="D429"/>
      <c r="E429"/>
    </row>
    <row r="430" spans="1:5" ht="12.75">
      <c r="A430" s="2"/>
      <c r="C430" s="3"/>
      <c r="D430"/>
      <c r="E430"/>
    </row>
    <row r="431" spans="1:5" ht="12.75">
      <c r="A431" s="2"/>
      <c r="C431" s="3"/>
      <c r="D431"/>
      <c r="E431"/>
    </row>
    <row r="432" spans="1:5" ht="12.75">
      <c r="A432" s="2"/>
      <c r="C432" s="3"/>
      <c r="D432"/>
      <c r="E432"/>
    </row>
    <row r="433" spans="1:5" ht="12.75">
      <c r="A433" s="2"/>
      <c r="C433" s="3"/>
      <c r="D433"/>
      <c r="E433"/>
    </row>
    <row r="434" spans="1:5" ht="12.75">
      <c r="A434" s="2"/>
      <c r="C434" s="3"/>
      <c r="D434"/>
      <c r="E434"/>
    </row>
    <row r="435" spans="1:5" ht="12.75">
      <c r="A435" s="2"/>
      <c r="C435" s="3"/>
      <c r="D435"/>
      <c r="E435"/>
    </row>
    <row r="436" spans="1:5" ht="12.75">
      <c r="A436" s="2"/>
      <c r="C436" s="3"/>
      <c r="D436"/>
      <c r="E436"/>
    </row>
    <row r="437" spans="1:5" ht="12.75">
      <c r="A437" s="2"/>
      <c r="C437" s="3"/>
      <c r="D437"/>
      <c r="E437"/>
    </row>
    <row r="438" spans="1:5" ht="12.75">
      <c r="A438" s="2"/>
      <c r="C438" s="3"/>
      <c r="D438"/>
      <c r="E438"/>
    </row>
    <row r="439" spans="1:5" ht="12.75">
      <c r="A439" s="2"/>
      <c r="C439" s="3"/>
      <c r="D439"/>
      <c r="E439"/>
    </row>
    <row r="440" spans="1:5" ht="12.75">
      <c r="A440" s="2"/>
      <c r="C440" s="3"/>
      <c r="D440"/>
      <c r="E440"/>
    </row>
    <row r="441" spans="1:5" ht="12.75">
      <c r="A441" s="2"/>
      <c r="C441" s="3"/>
      <c r="D441"/>
      <c r="E441"/>
    </row>
    <row r="442" spans="1:5" ht="12.75">
      <c r="A442" s="2"/>
      <c r="C442" s="3"/>
      <c r="D442"/>
      <c r="E442"/>
    </row>
    <row r="443" spans="1:5" ht="12.75">
      <c r="A443" s="2"/>
      <c r="C443" s="3"/>
      <c r="D443"/>
      <c r="E443"/>
    </row>
    <row r="444" spans="1:5" ht="12.75">
      <c r="A444" s="2"/>
      <c r="C444" s="3"/>
      <c r="D444"/>
      <c r="E444"/>
    </row>
    <row r="445" spans="1:5" ht="12.75">
      <c r="A445" s="2"/>
      <c r="C445" s="3"/>
      <c r="D445"/>
      <c r="E445"/>
    </row>
    <row r="446" spans="1:5" ht="12.75">
      <c r="A446" s="2"/>
      <c r="C446" s="3"/>
      <c r="D446"/>
      <c r="E446"/>
    </row>
    <row r="447" spans="1:5" ht="12.75">
      <c r="A447" s="2"/>
      <c r="C447" s="3"/>
      <c r="D447"/>
      <c r="E447"/>
    </row>
    <row r="448" spans="1:5" ht="12.75">
      <c r="A448" s="2"/>
      <c r="C448" s="3"/>
      <c r="D448"/>
      <c r="E448"/>
    </row>
    <row r="449" spans="1:5" ht="12.75">
      <c r="A449" s="2"/>
      <c r="C449" s="3"/>
      <c r="D449"/>
      <c r="E449"/>
    </row>
    <row r="450" spans="1:5" ht="12.75">
      <c r="A450" s="2"/>
      <c r="C450" s="3"/>
      <c r="D450"/>
      <c r="E450"/>
    </row>
    <row r="451" spans="1:5" ht="12.75">
      <c r="A451" s="2"/>
      <c r="C451" s="3"/>
      <c r="D451"/>
      <c r="E451"/>
    </row>
    <row r="452" spans="1:5" ht="12.75">
      <c r="A452" s="2"/>
      <c r="C452" s="3"/>
      <c r="D452"/>
      <c r="E452"/>
    </row>
    <row r="453" spans="1:5" ht="12.75">
      <c r="A453" s="2"/>
      <c r="C453" s="3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1:5" ht="12.75">
      <c r="A461" s="2"/>
      <c r="C461" s="3"/>
      <c r="D461"/>
      <c r="E461"/>
    </row>
    <row r="462" spans="1:5" ht="12.75">
      <c r="A462" s="2"/>
      <c r="C462" s="3"/>
      <c r="D462"/>
      <c r="E462"/>
    </row>
    <row r="463" spans="1:5" ht="12.75">
      <c r="A463" s="2"/>
      <c r="C463" s="3"/>
      <c r="D463"/>
      <c r="E463"/>
    </row>
    <row r="464" spans="1:5" ht="12.75">
      <c r="A464" s="2"/>
      <c r="C464" s="3"/>
      <c r="D464"/>
      <c r="E464"/>
    </row>
    <row r="465" spans="1:5" ht="12.75">
      <c r="A465" s="2"/>
      <c r="C465" s="3"/>
      <c r="D465"/>
      <c r="E465"/>
    </row>
    <row r="466" spans="1:5" ht="12.75">
      <c r="A466" s="2"/>
      <c r="C466" s="3"/>
      <c r="D466"/>
      <c r="E466"/>
    </row>
    <row r="467" spans="1:5" ht="12.75">
      <c r="A467" s="2"/>
      <c r="C467" s="3"/>
      <c r="D467"/>
      <c r="E467"/>
    </row>
    <row r="468" spans="1:5" ht="12.75">
      <c r="A468" s="2"/>
      <c r="C468" s="3"/>
      <c r="D468"/>
      <c r="E468"/>
    </row>
    <row r="469" spans="1:5" ht="12.75">
      <c r="A469" s="2"/>
      <c r="C469" s="3"/>
      <c r="D469"/>
      <c r="E469"/>
    </row>
    <row r="470" spans="1:5" ht="12.75">
      <c r="A470" s="2"/>
      <c r="C470" s="3"/>
      <c r="D470"/>
      <c r="E470"/>
    </row>
    <row r="471" spans="1:5" ht="12.75">
      <c r="A471" s="2"/>
      <c r="C471" s="3"/>
      <c r="D471"/>
      <c r="E471"/>
    </row>
    <row r="472" spans="1:5" ht="12.75">
      <c r="A472" s="2"/>
      <c r="C472" s="3"/>
      <c r="D472"/>
      <c r="E472"/>
    </row>
    <row r="473" spans="1:5" ht="12.75">
      <c r="A473" s="2"/>
      <c r="C473" s="3"/>
      <c r="D473"/>
      <c r="E473"/>
    </row>
    <row r="474" spans="1:5" ht="12.75">
      <c r="A474" s="2"/>
      <c r="C474" s="3"/>
      <c r="D474"/>
      <c r="E474"/>
    </row>
    <row r="475" spans="1:5" ht="12.75">
      <c r="A475" s="2"/>
      <c r="C475" s="3"/>
      <c r="D475"/>
      <c r="E475"/>
    </row>
    <row r="476" spans="1:5" ht="12.75">
      <c r="A476" s="2"/>
      <c r="C476" s="3"/>
      <c r="D476"/>
      <c r="E476"/>
    </row>
    <row r="477" spans="1:5" ht="12.75">
      <c r="A477" s="2"/>
      <c r="C477" s="3"/>
      <c r="D477"/>
      <c r="E477"/>
    </row>
    <row r="478" spans="1:5" ht="12.75">
      <c r="A478" s="2"/>
      <c r="C478" s="3"/>
      <c r="D478"/>
      <c r="E478"/>
    </row>
    <row r="479" spans="1:5" ht="12.75">
      <c r="A479" s="2"/>
      <c r="C479" s="3"/>
      <c r="D479"/>
      <c r="E479"/>
    </row>
    <row r="480" spans="1:5" ht="12.75">
      <c r="A480" s="2"/>
      <c r="C480" s="3"/>
      <c r="D480"/>
      <c r="E480"/>
    </row>
    <row r="481" spans="1:5" ht="12.75">
      <c r="A481" s="2"/>
      <c r="C481" s="3"/>
      <c r="D481"/>
      <c r="E481"/>
    </row>
    <row r="482" spans="1:5" ht="12.75">
      <c r="A482" s="2"/>
      <c r="C482" s="3"/>
      <c r="D482"/>
      <c r="E482"/>
    </row>
    <row r="483" spans="1:5" ht="12.75">
      <c r="A483" s="2"/>
      <c r="C483" s="3"/>
      <c r="D483"/>
      <c r="E483"/>
    </row>
    <row r="484" spans="1:5" ht="12.75">
      <c r="A484" s="2"/>
      <c r="C484" s="3"/>
      <c r="D484"/>
      <c r="E484"/>
    </row>
    <row r="485" spans="1:5" ht="12.75">
      <c r="A485" s="2"/>
      <c r="C485" s="3"/>
      <c r="D485"/>
      <c r="E485"/>
    </row>
    <row r="486" spans="1:5" ht="12.75">
      <c r="A486" s="2"/>
      <c r="C486" s="3"/>
      <c r="D486"/>
      <c r="E486"/>
    </row>
    <row r="487" spans="1:5" ht="12.75">
      <c r="A487" s="2"/>
      <c r="C487" s="3"/>
      <c r="D487"/>
      <c r="E487"/>
    </row>
    <row r="488" spans="1:5" ht="12.75">
      <c r="A488" s="2"/>
      <c r="C488" s="3"/>
      <c r="D488"/>
      <c r="E488"/>
    </row>
    <row r="489" spans="1:5" ht="12.75">
      <c r="A489" s="2"/>
      <c r="C489" s="3"/>
      <c r="D489"/>
      <c r="E489"/>
    </row>
    <row r="490" spans="1:5" ht="12.75">
      <c r="A490" s="2"/>
      <c r="C490" s="3"/>
      <c r="D490"/>
      <c r="E490"/>
    </row>
    <row r="491" spans="1:5" ht="12.75">
      <c r="A491" s="2"/>
      <c r="C491" s="3"/>
      <c r="D491"/>
      <c r="E491"/>
    </row>
    <row r="492" spans="1:5" ht="12.75">
      <c r="A492" s="2"/>
      <c r="C492" s="3"/>
      <c r="D492"/>
      <c r="E492"/>
    </row>
    <row r="493" spans="1:5" ht="12.75">
      <c r="A493" s="2"/>
      <c r="C493" s="3"/>
      <c r="D493"/>
      <c r="E493"/>
    </row>
    <row r="494" spans="1:5" ht="12.75">
      <c r="A494" s="2"/>
      <c r="C494" s="3"/>
      <c r="D494"/>
      <c r="E494"/>
    </row>
    <row r="495" spans="1:5" ht="12.75">
      <c r="A495" s="2"/>
      <c r="C495" s="3"/>
      <c r="D495"/>
      <c r="E495"/>
    </row>
    <row r="496" spans="1:5" ht="12.75">
      <c r="A496" s="2"/>
      <c r="C496" s="3"/>
      <c r="D496"/>
      <c r="E496"/>
    </row>
    <row r="497" spans="1:5" ht="12.75">
      <c r="A497" s="2"/>
      <c r="C497" s="3"/>
      <c r="D497"/>
      <c r="E497"/>
    </row>
    <row r="498" spans="1:5" ht="12.75">
      <c r="A498" s="2"/>
      <c r="C498" s="3"/>
      <c r="D498"/>
      <c r="E498"/>
    </row>
    <row r="499" spans="1:5" ht="12.75">
      <c r="A499" s="2"/>
      <c r="C499" s="3"/>
      <c r="D499"/>
      <c r="E499"/>
    </row>
    <row r="500" spans="1:5" ht="12.75">
      <c r="A500" s="2"/>
      <c r="C500" s="3"/>
      <c r="D500"/>
      <c r="E500"/>
    </row>
    <row r="501" spans="1:5" ht="12.75">
      <c r="A501" s="2"/>
      <c r="C501" s="3"/>
      <c r="D501"/>
      <c r="E501"/>
    </row>
    <row r="502" spans="1:5" ht="12.75">
      <c r="A502" s="2"/>
      <c r="C502" s="3"/>
      <c r="D502"/>
      <c r="E502"/>
    </row>
    <row r="503" spans="1:5" ht="12.75">
      <c r="A503" s="2"/>
      <c r="C503" s="3"/>
      <c r="D503"/>
      <c r="E503"/>
    </row>
    <row r="504" spans="1:5" ht="12.75">
      <c r="A504" s="2"/>
      <c r="C504" s="3"/>
      <c r="D504"/>
      <c r="E504"/>
    </row>
    <row r="505" spans="1:5" ht="12.75">
      <c r="A505" s="2"/>
      <c r="C505" s="3"/>
      <c r="D505"/>
      <c r="E505"/>
    </row>
    <row r="506" spans="1:5" ht="12.75">
      <c r="A506" s="2"/>
      <c r="C506" s="3"/>
      <c r="D506"/>
      <c r="E506"/>
    </row>
    <row r="507" spans="1:5" ht="12.75">
      <c r="A507" s="2"/>
      <c r="C507" s="3"/>
      <c r="D507"/>
      <c r="E507"/>
    </row>
    <row r="508" spans="1:5" ht="12.75">
      <c r="A508" s="2"/>
      <c r="C508" s="3"/>
      <c r="D508"/>
      <c r="E508"/>
    </row>
    <row r="509" spans="1:5" ht="12.75">
      <c r="A509" s="2"/>
      <c r="C509" s="3"/>
      <c r="D509"/>
      <c r="E509"/>
    </row>
    <row r="510" spans="4:5" ht="12.75">
      <c r="D510"/>
      <c r="E510"/>
    </row>
    <row r="511" spans="4:5" ht="12.75">
      <c r="D511"/>
      <c r="E511"/>
    </row>
    <row r="512" spans="4:5" ht="12.75">
      <c r="D512"/>
      <c r="E512"/>
    </row>
    <row r="513" spans="4:5" ht="12.75">
      <c r="D513"/>
      <c r="E513"/>
    </row>
    <row r="514" spans="4:5" ht="12.75">
      <c r="D514"/>
      <c r="E514"/>
    </row>
    <row r="515" spans="4:5" ht="12.75">
      <c r="D515"/>
      <c r="E515"/>
    </row>
    <row r="516" spans="4:5" ht="12.75">
      <c r="D516"/>
      <c r="E516"/>
    </row>
    <row r="517" spans="4:5" ht="12.75">
      <c r="D517"/>
      <c r="E517"/>
    </row>
    <row r="518" spans="1:5" ht="12.75">
      <c r="A518"/>
      <c r="D518"/>
      <c r="E518"/>
    </row>
  </sheetData>
  <sheetProtection/>
  <mergeCells count="187">
    <mergeCell ref="B169:D169"/>
    <mergeCell ref="B181:D181"/>
    <mergeCell ref="B186:D186"/>
    <mergeCell ref="B185:D185"/>
    <mergeCell ref="B191:D191"/>
    <mergeCell ref="B187:D187"/>
    <mergeCell ref="B188:D188"/>
    <mergeCell ref="B171:D171"/>
    <mergeCell ref="B183:D183"/>
    <mergeCell ref="B184:D184"/>
    <mergeCell ref="B192:D192"/>
    <mergeCell ref="B190:D190"/>
    <mergeCell ref="B208:D208"/>
    <mergeCell ref="B217:D217"/>
    <mergeCell ref="B196:D196"/>
    <mergeCell ref="B189:D189"/>
    <mergeCell ref="B193:D193"/>
    <mergeCell ref="B197:D197"/>
    <mergeCell ref="B194:D194"/>
    <mergeCell ref="B216:D216"/>
    <mergeCell ref="B204:D204"/>
    <mergeCell ref="B205:D205"/>
    <mergeCell ref="M243:N243"/>
    <mergeCell ref="A209:D209"/>
    <mergeCell ref="B199:D199"/>
    <mergeCell ref="B232:D232"/>
    <mergeCell ref="B233:D233"/>
    <mergeCell ref="A228:D228"/>
    <mergeCell ref="B230:D230"/>
    <mergeCell ref="A231:D231"/>
    <mergeCell ref="B206:D206"/>
    <mergeCell ref="A210:E210"/>
    <mergeCell ref="B154:D154"/>
    <mergeCell ref="B179:D179"/>
    <mergeCell ref="B165:D165"/>
    <mergeCell ref="B158:D158"/>
    <mergeCell ref="B166:D166"/>
    <mergeCell ref="B173:D173"/>
    <mergeCell ref="B155:D155"/>
    <mergeCell ref="B172:D172"/>
    <mergeCell ref="B174:D174"/>
    <mergeCell ref="B170:D170"/>
    <mergeCell ref="A71:B71"/>
    <mergeCell ref="A144:B144"/>
    <mergeCell ref="C144:D144"/>
    <mergeCell ref="B151:D151"/>
    <mergeCell ref="B148:D148"/>
    <mergeCell ref="C71:D71"/>
    <mergeCell ref="A138:B138"/>
    <mergeCell ref="B146:D146"/>
    <mergeCell ref="B147:D147"/>
    <mergeCell ref="C150:D150"/>
    <mergeCell ref="C138:D138"/>
    <mergeCell ref="C76:D76"/>
    <mergeCell ref="C137:D137"/>
    <mergeCell ref="C108:D108"/>
    <mergeCell ref="A108:B108"/>
    <mergeCell ref="A106:B106"/>
    <mergeCell ref="C106:D106"/>
    <mergeCell ref="A76:B76"/>
    <mergeCell ref="A62:B62"/>
    <mergeCell ref="A50:B50"/>
    <mergeCell ref="A59:B59"/>
    <mergeCell ref="C62:D62"/>
    <mergeCell ref="C50:D50"/>
    <mergeCell ref="C67:D67"/>
    <mergeCell ref="C61:D61"/>
    <mergeCell ref="A67:B67"/>
    <mergeCell ref="C59:D59"/>
    <mergeCell ref="A26:B26"/>
    <mergeCell ref="C5:C7"/>
    <mergeCell ref="A11:B11"/>
    <mergeCell ref="C23:D23"/>
    <mergeCell ref="A23:B23"/>
    <mergeCell ref="A15:B15"/>
    <mergeCell ref="C15:D15"/>
    <mergeCell ref="D5:D7"/>
    <mergeCell ref="C10:D10"/>
    <mergeCell ref="B161:D161"/>
    <mergeCell ref="B159:D159"/>
    <mergeCell ref="B203:D203"/>
    <mergeCell ref="B176:D176"/>
    <mergeCell ref="B177:D177"/>
    <mergeCell ref="B175:D175"/>
    <mergeCell ref="B180:D180"/>
    <mergeCell ref="B162:D162"/>
    <mergeCell ref="B178:D178"/>
    <mergeCell ref="B195:D195"/>
    <mergeCell ref="A2:E2"/>
    <mergeCell ref="E5:E7"/>
    <mergeCell ref="A5:A7"/>
    <mergeCell ref="C11:D11"/>
    <mergeCell ref="A3:E3"/>
    <mergeCell ref="B164:D164"/>
    <mergeCell ref="B153:D153"/>
    <mergeCell ref="B5:B7"/>
    <mergeCell ref="C26:D26"/>
    <mergeCell ref="C14:D14"/>
    <mergeCell ref="B245:D245"/>
    <mergeCell ref="A283:D283"/>
    <mergeCell ref="B246:D246"/>
    <mergeCell ref="B247:D247"/>
    <mergeCell ref="B270:D270"/>
    <mergeCell ref="B278:D278"/>
    <mergeCell ref="A257:D257"/>
    <mergeCell ref="B255:D255"/>
    <mergeCell ref="B275:D275"/>
    <mergeCell ref="B276:D276"/>
    <mergeCell ref="B252:D252"/>
    <mergeCell ref="B253:D253"/>
    <mergeCell ref="A294:C294"/>
    <mergeCell ref="B256:D256"/>
    <mergeCell ref="D287:E287"/>
    <mergeCell ref="D286:E286"/>
    <mergeCell ref="B277:D277"/>
    <mergeCell ref="B269:D269"/>
    <mergeCell ref="B262:D262"/>
    <mergeCell ref="B226:D226"/>
    <mergeCell ref="B227:D227"/>
    <mergeCell ref="A225:D225"/>
    <mergeCell ref="B219:D219"/>
    <mergeCell ref="A295:C295"/>
    <mergeCell ref="A285:C285"/>
    <mergeCell ref="A286:C286"/>
    <mergeCell ref="A287:C287"/>
    <mergeCell ref="A251:D251"/>
    <mergeCell ref="B249:D249"/>
    <mergeCell ref="B152:D152"/>
    <mergeCell ref="B149:D149"/>
    <mergeCell ref="B243:D243"/>
    <mergeCell ref="B234:D234"/>
    <mergeCell ref="B198:D198"/>
    <mergeCell ref="A212:E212"/>
    <mergeCell ref="A237:B237"/>
    <mergeCell ref="B242:D242"/>
    <mergeCell ref="B221:D221"/>
    <mergeCell ref="A218:D218"/>
    <mergeCell ref="B182:D182"/>
    <mergeCell ref="B163:D163"/>
    <mergeCell ref="B139:D139"/>
    <mergeCell ref="A141:C141"/>
    <mergeCell ref="B143:D143"/>
    <mergeCell ref="B157:D157"/>
    <mergeCell ref="B156:D156"/>
    <mergeCell ref="B160:D160"/>
    <mergeCell ref="B140:D140"/>
    <mergeCell ref="A150:B150"/>
    <mergeCell ref="B267:D267"/>
    <mergeCell ref="B258:D258"/>
    <mergeCell ref="B142:D142"/>
    <mergeCell ref="B207:D207"/>
    <mergeCell ref="B200:D200"/>
    <mergeCell ref="B201:D201"/>
    <mergeCell ref="B202:D202"/>
    <mergeCell ref="B167:D167"/>
    <mergeCell ref="B238:D238"/>
    <mergeCell ref="B168:D168"/>
    <mergeCell ref="A244:D244"/>
    <mergeCell ref="B274:D274"/>
    <mergeCell ref="B248:D248"/>
    <mergeCell ref="B271:D271"/>
    <mergeCell ref="B272:D272"/>
    <mergeCell ref="B273:D273"/>
    <mergeCell ref="B260:D260"/>
    <mergeCell ref="B268:D268"/>
    <mergeCell ref="B261:D261"/>
    <mergeCell ref="B250:D250"/>
    <mergeCell ref="B254:D254"/>
    <mergeCell ref="B265:D265"/>
    <mergeCell ref="B239:D239"/>
    <mergeCell ref="B220:D220"/>
    <mergeCell ref="B229:D229"/>
    <mergeCell ref="B223:D223"/>
    <mergeCell ref="B224:D224"/>
    <mergeCell ref="A222:D222"/>
    <mergeCell ref="B259:D259"/>
    <mergeCell ref="B235:D235"/>
    <mergeCell ref="A279:D279"/>
    <mergeCell ref="B280:D280"/>
    <mergeCell ref="B281:D281"/>
    <mergeCell ref="B282:D282"/>
    <mergeCell ref="A240:B240"/>
    <mergeCell ref="C240:D240"/>
    <mergeCell ref="B241:D241"/>
    <mergeCell ref="B266:D266"/>
    <mergeCell ref="B263:D263"/>
    <mergeCell ref="B264:D264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2019-11-07T12:24:19Z</cp:lastPrinted>
  <dcterms:created xsi:type="dcterms:W3CDTF">2014-01-24T07:25:38Z</dcterms:created>
  <dcterms:modified xsi:type="dcterms:W3CDTF">2019-11-07T12:24:40Z</dcterms:modified>
  <cp:category/>
  <cp:version/>
  <cp:contentType/>
  <cp:contentStatus/>
</cp:coreProperties>
</file>