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Anghel Saligny\Documente de incarcat\Bercu Rosu\PHCL nou\"/>
    </mc:Choice>
  </mc:AlternateContent>
  <xr:revisionPtr revIDLastSave="0" documentId="13_ncr:1_{C14C9D2F-913B-4427-A434-F2BB798FAE8C}" xr6:coauthVersionLast="47" xr6:coauthVersionMax="47" xr10:uidLastSave="{00000000-0000-0000-0000-000000000000}"/>
  <bookViews>
    <workbookView xWindow="2340" yWindow="165" windowWidth="14430" windowHeight="16035" activeTab="1" xr2:uid="{00000000-000D-0000-FFFF-FFFF00000000}"/>
  </bookViews>
  <sheets>
    <sheet name="Anexa 2.2 a" sheetId="4" r:id="rId1"/>
    <sheet name="Anexa 2.2 b" sheetId="8" r:id="rId2"/>
    <sheet name="Anexa 2.2 c" sheetId="6" r:id="rId3"/>
    <sheet name="Anexa 2.2 d" sheetId="5" r:id="rId4"/>
  </sheets>
  <definedNames>
    <definedName name="_xlnm.Print_Area" localSheetId="0">'Anexa 2.2 a'!$A$1:$D$43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8" l="1"/>
  <c r="D46" i="8" s="1"/>
  <c r="D38" i="4"/>
  <c r="C36" i="6"/>
  <c r="D36" i="6"/>
  <c r="C16" i="6" l="1"/>
</calcChain>
</file>

<file path=xl/sharedStrings.xml><?xml version="1.0" encoding="utf-8"?>
<sst xmlns="http://schemas.openxmlformats.org/spreadsheetml/2006/main" count="261" uniqueCount="111">
  <si>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</si>
  <si>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</si>
  <si>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</si>
  <si>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</si>
  <si>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</si>
  <si>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</si>
  <si>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</si>
  <si>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</si>
  <si>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</si>
  <si>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ALIMENTĂRI CU APĂ ȘI STAȚII DE TRATARE A APEI</t>
  </si>
  <si>
    <t>Indicatori tehnici specifici categoriei de investiții de la art. 4 alin. (1) lit. a) din O.U.G. nr. 95/2021</t>
  </si>
  <si>
    <t>Valoare                             (lei inclusiv TVA)</t>
  </si>
  <si>
    <t xml:space="preserve">Sursa de apă </t>
  </si>
  <si>
    <t xml:space="preserve">Instalaţiile de pompare </t>
  </si>
  <si>
    <t>Staţia de clorinare a apei</t>
  </si>
  <si>
    <t>Staţia de tratare a apei</t>
  </si>
  <si>
    <t>Conductele de aducţiune</t>
  </si>
  <si>
    <t>Rezervor de înmagazinare a apei potabile</t>
  </si>
  <si>
    <t>Staţiile de pompare şi repompare a apei potabile</t>
  </si>
  <si>
    <t>Reţelele de distribuţie</t>
  </si>
  <si>
    <t>Branșamente individuale</t>
  </si>
  <si>
    <t>Alte capacități ...........</t>
  </si>
  <si>
    <t>……….</t>
  </si>
  <si>
    <t>SISTEME DE CANALIZARE ȘI STAȚII DE EPURARE A APELOR UZATE, INCLUSIV CANALIZARE PLUVIALĂ ȘI SISTEME DE CAPTARE A APELOR PLUVIALE</t>
  </si>
  <si>
    <t>Indicatori tehnici specifici categoriei de investiții de la art. 4 alin. (1) lit. b) din O.U.G. nr. 95/2021</t>
  </si>
  <si>
    <t>Stație de  epurare</t>
  </si>
  <si>
    <t xml:space="preserve">Staţii de pompare şi repompare a apei apă uzată </t>
  </si>
  <si>
    <t xml:space="preserve">Rețea de canalizare apă uzată </t>
  </si>
  <si>
    <t>Conducta de evacuare a apei epurate în emisar</t>
  </si>
  <si>
    <t>Guri de vărsare în emisar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</si>
  <si>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</si>
  <si>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</si>
  <si>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Lățime parte carosabilă</t>
  </si>
  <si>
    <t>Lucrări de consolidare</t>
  </si>
  <si>
    <t>PODURI, PODEȚE, PASAJE SAU PUNȚI PIETONALE, INCLUSIV PENTRU BICICLETE ȘI TROTINETE ELECTRICE</t>
  </si>
  <si>
    <t>Indicatori tehnici specifici categoriei de investiții de la art. 4 alin. (1) lit. d) din O.U.G. nr. 95/2021</t>
  </si>
  <si>
    <t>Număr obiecte:</t>
  </si>
  <si>
    <t>Lungime:</t>
  </si>
  <si>
    <t>Lățime:</t>
  </si>
  <si>
    <t xml:space="preserve">Număr deschideri: </t>
  </si>
  <si>
    <t>Total locuitori echivalenți</t>
  </si>
  <si>
    <t>Total locuitori</t>
  </si>
  <si>
    <t>Total locuitori echivalenți ce vor beneficia direct (pentru care se realizează racorduri  individuale)</t>
  </si>
  <si>
    <t>Capacități canalizare pluvială și sisteme de captare a apelor pluviale:</t>
  </si>
  <si>
    <t>Guri de scurgere</t>
  </si>
  <si>
    <t xml:space="preserve">Rețea de canalizare apă pluvială </t>
  </si>
  <si>
    <t xml:space="preserve">Staţii de pompare şi repompare a apei apă pluvială </t>
  </si>
  <si>
    <t xml:space="preserve">
</t>
  </si>
  <si>
    <t xml:space="preserve">
</t>
  </si>
  <si>
    <t xml:space="preserve">
</t>
  </si>
  <si>
    <t>Anexa 2.2 a</t>
  </si>
  <si>
    <t>la normele metodologice</t>
  </si>
  <si>
    <t>Anexa 2.2 b</t>
  </si>
  <si>
    <t>Anexa 2.2 c</t>
  </si>
  <si>
    <t>Anexa 2.2 d</t>
  </si>
  <si>
    <t xml:space="preserve">Cantitate </t>
  </si>
  <si>
    <t>buc.</t>
  </si>
  <si>
    <t>m.</t>
  </si>
  <si>
    <t>loc.</t>
  </si>
  <si>
    <t>U.M.</t>
  </si>
  <si>
    <t>Denumirea obiectivului de investiții: „………………………………...…….”</t>
  </si>
  <si>
    <t>Valoare finanțată de UAT…..... (lei inclusiv TVA)</t>
  </si>
  <si>
    <t>Total locuitori ce vor beneficia direct (pentru care se realizează branșamente individuale)</t>
  </si>
  <si>
    <t>Verificare încadare în standard de cost</t>
  </si>
  <si>
    <t>Primar/ Președinte/ Reprezentant legal,</t>
  </si>
  <si>
    <t>Nume Prenume, ……………..</t>
  </si>
  <si>
    <t>Semnătura ………….</t>
  </si>
  <si>
    <t xml:space="preserve">Standard de cost aprobat prin OMDLPA nr...........  (euro fără TVA) </t>
  </si>
  <si>
    <t>Racorduri individuale</t>
  </si>
  <si>
    <t>Lungime drum  - terasamente</t>
  </si>
  <si>
    <t>Lungime drum - strat fundație</t>
  </si>
  <si>
    <t>Lungime drum - strat de bază</t>
  </si>
  <si>
    <t>Lungime drum - îmbrăcăminte rutieră</t>
  </si>
  <si>
    <t>Alte capacități:</t>
  </si>
  <si>
    <t>Trotuare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</si>
  <si>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</si>
  <si>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</si>
  <si>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</si>
  <si>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</si>
  <si>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</si>
  <si>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Denumirea obiectivului de investiții: „Modernizare străzi în municipiul Satu Mare Lot 1”</t>
  </si>
  <si>
    <t>Nota Conceptuala</t>
  </si>
  <si>
    <t>Municipiul Satu Mare</t>
  </si>
  <si>
    <t>m</t>
  </si>
  <si>
    <t>Alte capacități - Zone Verzi</t>
  </si>
  <si>
    <t>17.267 mc</t>
  </si>
  <si>
    <t>9.418 mc</t>
  </si>
  <si>
    <t>4.708 mc</t>
  </si>
  <si>
    <t>31.393 mp</t>
  </si>
  <si>
    <t>Strazile: Acs Alajos, Alexandru Odobescu, Crăieselor, Dara, Dana, Fluturilor, Haiducilor, Iris, Mahatma Gandi, Maria,Matei Basarab, Petre Ispirescu, Poienilor, Poligonului, Regele Ferdinand, Tiberiu Brediceanu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</si>
  <si>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</si>
  <si>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</si>
  <si>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</si>
  <si>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</si>
  <si>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Primar,</t>
  </si>
  <si>
    <t>Kereskényi Gábor</t>
  </si>
  <si>
    <t>ai obiectivului de investiții ,, Extindere retele de alimentare cu apa si canalizare menajera in municipiul Satu Mare, zona Bercu Rosu"</t>
  </si>
  <si>
    <t>Denumirea obiectivului de investiții: „Extindere retele de alimentare cu apa in municipiul Satu Mare , zona Bercu Rosu.”</t>
  </si>
  <si>
    <t>PT</t>
  </si>
  <si>
    <t>Curs BNR lei/euro  din data 07.09.2022</t>
  </si>
  <si>
    <t>Valoare finanțată de UAT Municipiul Satu Mare (lei inclusiv TVA)</t>
  </si>
  <si>
    <t>existenta</t>
  </si>
  <si>
    <t>625 m</t>
  </si>
  <si>
    <t>1250 e/loc</t>
  </si>
  <si>
    <t xml:space="preserve">str. Cimbrului, </t>
  </si>
  <si>
    <t>străzile: Cimbrului, Victoriei, Luncii, Mușcatelor, Frunzelor, Salviei, Onisifor Ghibu, Petalelor, Vinului, Gutuiului, Curcubeului, Afinelor, Lavandei, Frasinului</t>
  </si>
  <si>
    <t>Denumirea obiectivului de investiții: „Extindere retele de canalizare menajera in municipiul Satu Mare,zona Bercu Rosu.”</t>
  </si>
  <si>
    <t>Alte capacități: Conducte pompare apa uzata</t>
  </si>
  <si>
    <t>Alte capacități: Bransamente electrice trifazate la Stațiile de pompare</t>
  </si>
  <si>
    <t>2500 e/loc</t>
  </si>
  <si>
    <t>Anexa  nr. 1.2 canal
la Hotărârea Consiliului local al municipiului Satu Mare
Nr......................./...............................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</si>
</sst>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39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39" fontId="3" fillId="0" borderId="1" xfId="0" applyNumberFormat="1" applyFont="1" applyBorder="1" applyAlignment="1">
      <alignment horizontal="center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opLeftCell="A19" zoomScaleNormal="100" workbookViewId="0">
      <selection activeCell="A41" sqref="A41:D43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50</v>
      </c>
    </row>
    <row r="2" spans="1:5" x14ac:dyDescent="0.25">
      <c r="D2" s="3" t="s">
        <v>51</v>
      </c>
    </row>
    <row r="3" spans="1:5" x14ac:dyDescent="0.25">
      <c r="D3" s="4"/>
    </row>
    <row r="4" spans="1:5" x14ac:dyDescent="0.25">
      <c r="A4" s="31" t="s">
        <v>0</v>
      </c>
      <c r="B4" s="31"/>
      <c r="C4" s="31"/>
      <c r="D4" s="31"/>
    </row>
    <row r="5" spans="1:5" ht="32.25" customHeight="1" x14ac:dyDescent="0.25">
      <c r="A5" s="31" t="s">
        <v>96</v>
      </c>
      <c r="B5" s="31"/>
      <c r="C5" s="31"/>
      <c r="D5" s="31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ht="31.5" customHeight="1" x14ac:dyDescent="0.25">
      <c r="A8" s="28" t="s">
        <v>97</v>
      </c>
      <c r="B8" s="29"/>
      <c r="C8" s="29"/>
      <c r="D8" s="30"/>
    </row>
    <row r="9" spans="1:5" x14ac:dyDescent="0.25">
      <c r="A9" s="27" t="s">
        <v>2</v>
      </c>
      <c r="B9" s="27"/>
      <c r="C9" s="35" t="s">
        <v>98</v>
      </c>
      <c r="D9" s="36"/>
    </row>
    <row r="10" spans="1:5" x14ac:dyDescent="0.25">
      <c r="A10" s="27" t="s">
        <v>3</v>
      </c>
      <c r="B10" s="27"/>
      <c r="C10" s="35" t="s">
        <v>82</v>
      </c>
      <c r="D10" s="36"/>
    </row>
    <row r="11" spans="1:5" x14ac:dyDescent="0.25">
      <c r="A11" s="27" t="s">
        <v>4</v>
      </c>
      <c r="B11" s="27"/>
      <c r="C11" s="35" t="s">
        <v>104</v>
      </c>
      <c r="D11" s="36"/>
    </row>
    <row r="12" spans="1:5" x14ac:dyDescent="0.25">
      <c r="A12" s="27" t="s">
        <v>5</v>
      </c>
      <c r="B12" s="27"/>
      <c r="C12" s="32">
        <v>256330.65</v>
      </c>
      <c r="D12" s="33"/>
    </row>
    <row r="13" spans="1:5" x14ac:dyDescent="0.25">
      <c r="A13" s="27" t="s">
        <v>6</v>
      </c>
      <c r="B13" s="27"/>
      <c r="C13" s="32">
        <v>228098</v>
      </c>
      <c r="D13" s="33"/>
    </row>
    <row r="14" spans="1:5" x14ac:dyDescent="0.25">
      <c r="A14" s="27" t="s">
        <v>99</v>
      </c>
      <c r="B14" s="27"/>
      <c r="C14" s="35">
        <v>4.8579999999999997</v>
      </c>
      <c r="D14" s="36"/>
    </row>
    <row r="15" spans="1:5" ht="31.5" x14ac:dyDescent="0.25">
      <c r="A15" s="27" t="s">
        <v>8</v>
      </c>
      <c r="B15" s="27"/>
      <c r="C15" s="32">
        <v>246966.38</v>
      </c>
      <c r="D15" s="33"/>
      <c r="E15" s="1" t="s">
        <v>49</v>
      </c>
    </row>
    <row r="16" spans="1:5" x14ac:dyDescent="0.25">
      <c r="A16" s="27" t="s">
        <v>100</v>
      </c>
      <c r="B16" s="27"/>
      <c r="C16" s="32">
        <v>9364.27</v>
      </c>
      <c r="D16" s="33"/>
    </row>
    <row r="17" spans="1:5" x14ac:dyDescent="0.25">
      <c r="A17" s="6"/>
      <c r="B17" s="5"/>
      <c r="C17" s="5"/>
      <c r="D17" s="7"/>
    </row>
    <row r="18" spans="1:5" x14ac:dyDescent="0.25">
      <c r="A18" s="6"/>
      <c r="B18" s="5"/>
      <c r="C18" s="5"/>
      <c r="D18" s="7"/>
    </row>
    <row r="19" spans="1:5" ht="47.25" x14ac:dyDescent="0.25">
      <c r="A19" s="31" t="s">
        <v>9</v>
      </c>
      <c r="B19" s="31"/>
      <c r="C19" s="31"/>
      <c r="D19" s="31"/>
      <c r="E19" s="1" t="s">
        <v>48</v>
      </c>
    </row>
    <row r="20" spans="1:5" x14ac:dyDescent="0.25">
      <c r="A20" s="5"/>
      <c r="B20" s="5"/>
      <c r="C20" s="5"/>
      <c r="D20" s="5"/>
    </row>
    <row r="21" spans="1:5" ht="47.25" x14ac:dyDescent="0.25">
      <c r="A21" s="8" t="s">
        <v>10</v>
      </c>
      <c r="B21" s="9" t="s">
        <v>59</v>
      </c>
      <c r="C21" s="9" t="s">
        <v>55</v>
      </c>
      <c r="D21" s="9" t="s">
        <v>11</v>
      </c>
    </row>
    <row r="22" spans="1:5" x14ac:dyDescent="0.25">
      <c r="A22" s="8" t="s">
        <v>12</v>
      </c>
      <c r="B22" s="10" t="s">
        <v>56</v>
      </c>
      <c r="C22" s="10" t="s">
        <v>101</v>
      </c>
      <c r="D22" s="10" t="s">
        <v>22</v>
      </c>
    </row>
    <row r="23" spans="1:5" x14ac:dyDescent="0.25">
      <c r="A23" s="8" t="s">
        <v>13</v>
      </c>
      <c r="B23" s="10" t="s">
        <v>56</v>
      </c>
      <c r="C23" s="10" t="s">
        <v>101</v>
      </c>
      <c r="D23" s="10" t="s">
        <v>22</v>
      </c>
    </row>
    <row r="24" spans="1:5" x14ac:dyDescent="0.25">
      <c r="A24" s="11" t="s">
        <v>14</v>
      </c>
      <c r="B24" s="10" t="s">
        <v>56</v>
      </c>
      <c r="C24" s="10" t="s">
        <v>101</v>
      </c>
      <c r="D24" s="10" t="s">
        <v>22</v>
      </c>
    </row>
    <row r="25" spans="1:5" x14ac:dyDescent="0.25">
      <c r="A25" s="8" t="s">
        <v>15</v>
      </c>
      <c r="B25" s="10" t="s">
        <v>56</v>
      </c>
      <c r="C25" s="10" t="s">
        <v>101</v>
      </c>
      <c r="D25" s="10" t="s">
        <v>22</v>
      </c>
    </row>
    <row r="26" spans="1:5" x14ac:dyDescent="0.25">
      <c r="A26" s="8" t="s">
        <v>16</v>
      </c>
      <c r="B26" s="10" t="s">
        <v>57</v>
      </c>
      <c r="C26" s="10" t="s">
        <v>101</v>
      </c>
      <c r="D26" s="10" t="s">
        <v>22</v>
      </c>
    </row>
    <row r="27" spans="1:5" x14ac:dyDescent="0.25">
      <c r="A27" s="8" t="s">
        <v>17</v>
      </c>
      <c r="B27" s="10" t="s">
        <v>56</v>
      </c>
      <c r="C27" s="10" t="s">
        <v>101</v>
      </c>
      <c r="D27" s="10" t="s">
        <v>22</v>
      </c>
    </row>
    <row r="28" spans="1:5" x14ac:dyDescent="0.25">
      <c r="A28" s="8" t="s">
        <v>18</v>
      </c>
      <c r="B28" s="10" t="s">
        <v>56</v>
      </c>
      <c r="C28" s="10" t="s">
        <v>101</v>
      </c>
      <c r="D28" s="10" t="s">
        <v>22</v>
      </c>
    </row>
    <row r="29" spans="1:5" x14ac:dyDescent="0.25">
      <c r="A29" s="8" t="s">
        <v>19</v>
      </c>
      <c r="B29" s="10" t="s">
        <v>57</v>
      </c>
      <c r="C29" s="10" t="s">
        <v>102</v>
      </c>
      <c r="D29" s="24">
        <v>204531.25</v>
      </c>
    </row>
    <row r="30" spans="1:5" x14ac:dyDescent="0.25">
      <c r="A30" s="8" t="s">
        <v>20</v>
      </c>
      <c r="B30" s="10" t="s">
        <v>56</v>
      </c>
      <c r="C30" s="10">
        <v>10</v>
      </c>
      <c r="D30" s="24">
        <v>10602.9</v>
      </c>
    </row>
    <row r="31" spans="1:5" x14ac:dyDescent="0.25">
      <c r="A31" s="8" t="s">
        <v>21</v>
      </c>
      <c r="B31" s="10"/>
      <c r="C31" s="10" t="s">
        <v>22</v>
      </c>
      <c r="D31" s="10" t="s">
        <v>22</v>
      </c>
    </row>
    <row r="32" spans="1:5" ht="31.5" x14ac:dyDescent="0.25">
      <c r="A32" s="8" t="s">
        <v>62</v>
      </c>
      <c r="B32" s="10" t="s">
        <v>58</v>
      </c>
      <c r="C32" s="10">
        <v>65</v>
      </c>
      <c r="D32" s="10" t="s">
        <v>22</v>
      </c>
    </row>
    <row r="33" spans="1:6" x14ac:dyDescent="0.25">
      <c r="A33" s="8" t="s">
        <v>41</v>
      </c>
      <c r="B33" s="10" t="s">
        <v>58</v>
      </c>
      <c r="C33" s="10">
        <v>65</v>
      </c>
      <c r="D33" s="10" t="s">
        <v>22</v>
      </c>
    </row>
    <row r="34" spans="1:6" x14ac:dyDescent="0.25">
      <c r="A34" s="6"/>
      <c r="B34" s="12"/>
      <c r="C34" s="12"/>
      <c r="D34" s="13"/>
    </row>
    <row r="36" spans="1:6" ht="29.25" customHeight="1" x14ac:dyDescent="0.25">
      <c r="A36" s="27" t="s">
        <v>91</v>
      </c>
      <c r="B36" s="27"/>
      <c r="C36" s="10" t="s">
        <v>103</v>
      </c>
      <c r="D36" s="10" t="s">
        <v>22</v>
      </c>
    </row>
    <row r="37" spans="1:6" ht="14.25" customHeight="1" x14ac:dyDescent="0.25">
      <c r="A37" s="28" t="s">
        <v>63</v>
      </c>
      <c r="B37" s="29"/>
      <c r="C37" s="29"/>
      <c r="D37" s="30"/>
    </row>
    <row r="38" spans="1:6" ht="30" customHeight="1" x14ac:dyDescent="0.25">
      <c r="A38" s="27" t="s">
        <v>79</v>
      </c>
      <c r="B38" s="27"/>
      <c r="C38" s="24">
        <v>52764.65</v>
      </c>
      <c r="D38" s="24">
        <f>C38/65</f>
        <v>811.7638461538462</v>
      </c>
    </row>
    <row r="39" spans="1:6" ht="19.5" customHeight="1" x14ac:dyDescent="0.25">
      <c r="A39" s="18"/>
      <c r="B39" s="18"/>
      <c r="C39" s="18"/>
      <c r="D39" s="13"/>
    </row>
    <row r="40" spans="1:6" ht="15" customHeight="1" x14ac:dyDescent="0.25">
      <c r="A40" s="19"/>
      <c r="B40" s="17"/>
      <c r="C40" s="17"/>
      <c r="D40" s="17"/>
      <c r="E40" s="17"/>
      <c r="F40" s="17"/>
    </row>
    <row r="41" spans="1:6" ht="15" customHeight="1" x14ac:dyDescent="0.25">
      <c r="A41" s="34" t="s">
        <v>94</v>
      </c>
      <c r="B41" s="34"/>
      <c r="C41" s="34"/>
      <c r="D41" s="34"/>
      <c r="E41" s="17"/>
      <c r="F41" s="17"/>
    </row>
    <row r="42" spans="1:6" x14ac:dyDescent="0.25">
      <c r="A42" s="34" t="s">
        <v>95</v>
      </c>
      <c r="B42" s="34"/>
      <c r="C42" s="34"/>
      <c r="D42" s="34"/>
      <c r="E42" s="17"/>
      <c r="F42" s="17"/>
    </row>
    <row r="43" spans="1:6" x14ac:dyDescent="0.25">
      <c r="A43" s="26" t="s">
        <v>66</v>
      </c>
      <c r="B43" s="26"/>
      <c r="C43" s="26"/>
      <c r="D43" s="26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</sheetData>
  <mergeCells count="26">
    <mergeCell ref="C12:D12"/>
    <mergeCell ref="C13:D13"/>
    <mergeCell ref="C14:D14"/>
    <mergeCell ref="C15:D15"/>
    <mergeCell ref="A4:D4"/>
    <mergeCell ref="A5:D5"/>
    <mergeCell ref="A8:D8"/>
    <mergeCell ref="A9:B9"/>
    <mergeCell ref="A10:B10"/>
    <mergeCell ref="A11:B11"/>
    <mergeCell ref="C9:D9"/>
    <mergeCell ref="C10:D10"/>
    <mergeCell ref="C11:D11"/>
    <mergeCell ref="A12:B12"/>
    <mergeCell ref="A13:B13"/>
    <mergeCell ref="A14:B14"/>
    <mergeCell ref="A15:B15"/>
    <mergeCell ref="A16:B16"/>
    <mergeCell ref="C16:D16"/>
    <mergeCell ref="A41:D41"/>
    <mergeCell ref="A42:D42"/>
    <mergeCell ref="A43:D43"/>
    <mergeCell ref="A36:B36"/>
    <mergeCell ref="A37:D37"/>
    <mergeCell ref="A38:B38"/>
    <mergeCell ref="A19:D19"/>
  </mergeCells>
  <pageMargins left="0.54" right="0.31" top="0.75" bottom="0.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3"/>
  <sheetViews>
    <sheetView tabSelected="1" topLeftCell="A23" zoomScaleNormal="100" workbookViewId="0">
      <selection activeCell="C47" sqref="C47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1.85546875" style="1" customWidth="1"/>
    <col min="4" max="4" width="15.5703125" style="1" customWidth="1"/>
    <col min="5" max="16384" width="9.140625" style="1"/>
  </cols>
  <sheetData>
    <row r="1" spans="1:4" ht="15.75" customHeight="1" x14ac:dyDescent="0.25">
      <c r="A1" s="37" t="s">
        <v>110</v>
      </c>
      <c r="B1" s="37"/>
      <c r="C1" s="37"/>
    </row>
    <row r="2" spans="1:4" x14ac:dyDescent="0.25">
      <c r="A2" s="37"/>
      <c r="B2" s="37"/>
      <c r="C2" s="37"/>
    </row>
    <row r="3" spans="1:4" x14ac:dyDescent="0.25">
      <c r="A3" s="37"/>
      <c r="B3" s="37"/>
      <c r="C3" s="37"/>
    </row>
    <row r="4" spans="1:4" ht="15.75" customHeight="1" x14ac:dyDescent="0.25">
      <c r="D4" s="2" t="s">
        <v>52</v>
      </c>
    </row>
    <row r="5" spans="1:4" x14ac:dyDescent="0.25">
      <c r="D5" s="3" t="s">
        <v>51</v>
      </c>
    </row>
    <row r="6" spans="1:4" x14ac:dyDescent="0.25">
      <c r="D6" s="4"/>
    </row>
    <row r="7" spans="1:4" x14ac:dyDescent="0.25">
      <c r="A7" s="31" t="s">
        <v>0</v>
      </c>
      <c r="B7" s="31"/>
      <c r="C7" s="31"/>
      <c r="D7" s="31"/>
    </row>
    <row r="8" spans="1:4" ht="28.5" customHeight="1" x14ac:dyDescent="0.25">
      <c r="A8" s="31" t="s">
        <v>96</v>
      </c>
      <c r="B8" s="31"/>
      <c r="C8" s="31"/>
      <c r="D8" s="31"/>
    </row>
    <row r="9" spans="1:4" ht="14.25" customHeight="1" x14ac:dyDescent="0.25">
      <c r="A9" s="5"/>
      <c r="B9" s="5"/>
      <c r="C9" s="5"/>
      <c r="D9" s="5"/>
    </row>
    <row r="10" spans="1:4" x14ac:dyDescent="0.25">
      <c r="A10" s="5"/>
    </row>
    <row r="11" spans="1:4" ht="31.5" customHeight="1" x14ac:dyDescent="0.25">
      <c r="A11" s="28" t="s">
        <v>106</v>
      </c>
      <c r="B11" s="29"/>
      <c r="C11" s="29"/>
      <c r="D11" s="30"/>
    </row>
    <row r="12" spans="1:4" x14ac:dyDescent="0.25">
      <c r="A12" s="27" t="s">
        <v>2</v>
      </c>
      <c r="B12" s="27"/>
      <c r="C12" s="35" t="s">
        <v>98</v>
      </c>
      <c r="D12" s="36"/>
    </row>
    <row r="13" spans="1:4" ht="15.75" customHeight="1" x14ac:dyDescent="0.25">
      <c r="A13" s="27" t="s">
        <v>3</v>
      </c>
      <c r="B13" s="27"/>
      <c r="C13" s="35" t="s">
        <v>82</v>
      </c>
      <c r="D13" s="36"/>
    </row>
    <row r="14" spans="1:4" ht="132.75" customHeight="1" x14ac:dyDescent="0.25">
      <c r="A14" s="27" t="s">
        <v>4</v>
      </c>
      <c r="B14" s="27"/>
      <c r="C14" s="35" t="s">
        <v>105</v>
      </c>
      <c r="D14" s="36"/>
    </row>
    <row r="15" spans="1:4" x14ac:dyDescent="0.25">
      <c r="A15" s="27" t="s">
        <v>5</v>
      </c>
      <c r="B15" s="27"/>
      <c r="C15" s="32">
        <v>8896457.0500000007</v>
      </c>
      <c r="D15" s="33"/>
    </row>
    <row r="16" spans="1:4" x14ac:dyDescent="0.25">
      <c r="A16" s="27" t="s">
        <v>6</v>
      </c>
      <c r="B16" s="27"/>
      <c r="C16" s="32">
        <v>7435263.4100000001</v>
      </c>
      <c r="D16" s="33"/>
    </row>
    <row r="17" spans="1:5" x14ac:dyDescent="0.25">
      <c r="A17" s="27" t="s">
        <v>7</v>
      </c>
      <c r="B17" s="27"/>
      <c r="C17" s="35">
        <v>4.8579999999999997</v>
      </c>
      <c r="D17" s="36"/>
    </row>
    <row r="18" spans="1:5" ht="31.5" x14ac:dyDescent="0.25">
      <c r="A18" s="27" t="s">
        <v>8</v>
      </c>
      <c r="B18" s="27"/>
      <c r="C18" s="32">
        <v>8603794.1699999999</v>
      </c>
      <c r="D18" s="33"/>
      <c r="E18" s="1" t="s">
        <v>49</v>
      </c>
    </row>
    <row r="19" spans="1:5" x14ac:dyDescent="0.25">
      <c r="A19" s="27" t="s">
        <v>61</v>
      </c>
      <c r="B19" s="27"/>
      <c r="C19" s="32">
        <v>292662.88</v>
      </c>
      <c r="D19" s="33"/>
    </row>
    <row r="20" spans="1:5" x14ac:dyDescent="0.25">
      <c r="A20" s="18"/>
      <c r="B20" s="18"/>
      <c r="C20" s="5"/>
      <c r="D20" s="5"/>
    </row>
    <row r="21" spans="1:5" x14ac:dyDescent="0.25">
      <c r="A21" s="6"/>
      <c r="B21" s="12"/>
      <c r="C21" s="12"/>
      <c r="D21" s="13"/>
    </row>
    <row r="22" spans="1:5" ht="47.25" x14ac:dyDescent="0.25">
      <c r="A22" s="31" t="s">
        <v>23</v>
      </c>
      <c r="B22" s="31"/>
      <c r="C22" s="31"/>
      <c r="D22" s="31"/>
      <c r="E22" s="1" t="s">
        <v>48</v>
      </c>
    </row>
    <row r="23" spans="1:5" x14ac:dyDescent="0.25">
      <c r="A23" s="14"/>
      <c r="B23" s="14"/>
      <c r="C23" s="14"/>
      <c r="D23" s="14"/>
    </row>
    <row r="24" spans="1:5" ht="47.25" x14ac:dyDescent="0.25">
      <c r="A24" s="8" t="s">
        <v>24</v>
      </c>
      <c r="B24" s="9" t="s">
        <v>59</v>
      </c>
      <c r="C24" s="9" t="s">
        <v>55</v>
      </c>
      <c r="D24" s="9" t="s">
        <v>11</v>
      </c>
    </row>
    <row r="25" spans="1:5" x14ac:dyDescent="0.25">
      <c r="A25" s="8" t="s">
        <v>25</v>
      </c>
      <c r="B25" s="10" t="s">
        <v>56</v>
      </c>
      <c r="C25" s="10" t="s">
        <v>101</v>
      </c>
      <c r="D25" s="10" t="s">
        <v>22</v>
      </c>
    </row>
    <row r="26" spans="1:5" x14ac:dyDescent="0.25">
      <c r="A26" s="8" t="s">
        <v>26</v>
      </c>
      <c r="B26" s="10" t="s">
        <v>56</v>
      </c>
      <c r="C26" s="10">
        <v>3</v>
      </c>
      <c r="D26" s="24">
        <v>624750</v>
      </c>
    </row>
    <row r="27" spans="1:5" x14ac:dyDescent="0.25">
      <c r="A27" s="8" t="s">
        <v>27</v>
      </c>
      <c r="B27" s="10" t="s">
        <v>57</v>
      </c>
      <c r="C27" s="10">
        <v>7780</v>
      </c>
      <c r="D27" s="24">
        <v>4963404.7699999996</v>
      </c>
    </row>
    <row r="28" spans="1:5" x14ac:dyDescent="0.25">
      <c r="A28" s="8" t="s">
        <v>28</v>
      </c>
      <c r="B28" s="10" t="s">
        <v>56</v>
      </c>
      <c r="C28" s="10" t="s">
        <v>22</v>
      </c>
      <c r="D28" s="10" t="s">
        <v>22</v>
      </c>
    </row>
    <row r="29" spans="1:5" x14ac:dyDescent="0.25">
      <c r="A29" s="8" t="s">
        <v>29</v>
      </c>
      <c r="B29" s="10" t="s">
        <v>56</v>
      </c>
      <c r="C29" s="10" t="s">
        <v>22</v>
      </c>
      <c r="D29" s="10" t="s">
        <v>22</v>
      </c>
    </row>
    <row r="30" spans="1:5" x14ac:dyDescent="0.25">
      <c r="A30" s="8" t="s">
        <v>68</v>
      </c>
      <c r="B30" s="10" t="s">
        <v>56</v>
      </c>
      <c r="C30" s="10">
        <v>452</v>
      </c>
      <c r="D30" s="24">
        <v>772920</v>
      </c>
    </row>
    <row r="31" spans="1:5" x14ac:dyDescent="0.25">
      <c r="A31" s="8" t="s">
        <v>107</v>
      </c>
      <c r="B31" s="10" t="s">
        <v>57</v>
      </c>
      <c r="C31" s="10">
        <v>2680</v>
      </c>
      <c r="D31" s="24">
        <v>857600</v>
      </c>
    </row>
    <row r="32" spans="1:5" ht="31.5" x14ac:dyDescent="0.25">
      <c r="A32" s="8" t="s">
        <v>42</v>
      </c>
      <c r="B32" s="10" t="s">
        <v>58</v>
      </c>
      <c r="C32" s="10">
        <v>800</v>
      </c>
      <c r="D32" s="10" t="s">
        <v>22</v>
      </c>
    </row>
    <row r="33" spans="1:6" x14ac:dyDescent="0.25">
      <c r="A33" s="8" t="s">
        <v>40</v>
      </c>
      <c r="B33" s="10" t="s">
        <v>58</v>
      </c>
      <c r="C33" s="10">
        <v>800</v>
      </c>
      <c r="D33" s="10" t="s">
        <v>22</v>
      </c>
    </row>
    <row r="34" spans="1:6" x14ac:dyDescent="0.25">
      <c r="A34" s="8" t="s">
        <v>41</v>
      </c>
      <c r="B34" s="10" t="s">
        <v>58</v>
      </c>
      <c r="C34" s="10">
        <v>800</v>
      </c>
      <c r="D34" s="10" t="s">
        <v>22</v>
      </c>
    </row>
    <row r="35" spans="1:6" x14ac:dyDescent="0.25">
      <c r="A35" s="6"/>
      <c r="B35" s="12"/>
      <c r="C35" s="12"/>
      <c r="D35" s="13"/>
    </row>
    <row r="36" spans="1:6" s="15" customFormat="1" ht="47.25" x14ac:dyDescent="0.25">
      <c r="A36" s="8" t="s">
        <v>43</v>
      </c>
      <c r="B36" s="9" t="s">
        <v>59</v>
      </c>
      <c r="C36" s="9" t="s">
        <v>55</v>
      </c>
      <c r="D36" s="9" t="s">
        <v>11</v>
      </c>
    </row>
    <row r="37" spans="1:6" s="15" customFormat="1" x14ac:dyDescent="0.25">
      <c r="A37" s="8" t="s">
        <v>44</v>
      </c>
      <c r="B37" s="10" t="s">
        <v>56</v>
      </c>
      <c r="C37" s="10" t="s">
        <v>22</v>
      </c>
      <c r="D37" s="10" t="s">
        <v>22</v>
      </c>
    </row>
    <row r="38" spans="1:6" s="15" customFormat="1" ht="19.5" customHeight="1" x14ac:dyDescent="0.25">
      <c r="A38" s="16" t="s">
        <v>45</v>
      </c>
      <c r="B38" s="10" t="s">
        <v>57</v>
      </c>
      <c r="C38" s="10" t="s">
        <v>22</v>
      </c>
      <c r="D38" s="10" t="s">
        <v>22</v>
      </c>
    </row>
    <row r="39" spans="1:6" s="15" customFormat="1" ht="15" customHeight="1" x14ac:dyDescent="0.25">
      <c r="A39" s="16" t="s">
        <v>46</v>
      </c>
      <c r="B39" s="10" t="s">
        <v>56</v>
      </c>
      <c r="C39" s="10" t="s">
        <v>22</v>
      </c>
      <c r="D39" s="10" t="s">
        <v>22</v>
      </c>
      <c r="E39" s="17"/>
      <c r="F39" s="17"/>
    </row>
    <row r="40" spans="1:6" s="15" customFormat="1" ht="15" customHeight="1" x14ac:dyDescent="0.25">
      <c r="A40" s="16" t="s">
        <v>29</v>
      </c>
      <c r="B40" s="10" t="s">
        <v>56</v>
      </c>
      <c r="C40" s="10" t="s">
        <v>22</v>
      </c>
      <c r="D40" s="10" t="s">
        <v>22</v>
      </c>
      <c r="E40" s="17"/>
      <c r="F40" s="17"/>
    </row>
    <row r="41" spans="1:6" s="15" customFormat="1" ht="31.5" x14ac:dyDescent="0.25">
      <c r="A41" s="8" t="s">
        <v>108</v>
      </c>
      <c r="B41" s="10" t="s">
        <v>56</v>
      </c>
      <c r="C41" s="10">
        <v>3</v>
      </c>
      <c r="D41" s="24">
        <v>30345</v>
      </c>
      <c r="E41" s="17"/>
      <c r="F41" s="17"/>
    </row>
    <row r="42" spans="1:6" x14ac:dyDescent="0.25">
      <c r="A42" s="6"/>
      <c r="B42" s="12"/>
      <c r="C42" s="12"/>
      <c r="D42" s="13"/>
    </row>
    <row r="44" spans="1:6" ht="27.75" customHeight="1" x14ac:dyDescent="0.25">
      <c r="A44" s="27" t="s">
        <v>91</v>
      </c>
      <c r="B44" s="27"/>
      <c r="C44" s="10" t="s">
        <v>109</v>
      </c>
      <c r="D44" s="10" t="s">
        <v>22</v>
      </c>
    </row>
    <row r="45" spans="1:6" ht="14.25" customHeight="1" x14ac:dyDescent="0.25">
      <c r="A45" s="28" t="s">
        <v>63</v>
      </c>
      <c r="B45" s="29"/>
      <c r="C45" s="29"/>
      <c r="D45" s="30"/>
    </row>
    <row r="46" spans="1:6" ht="30" customHeight="1" x14ac:dyDescent="0.25">
      <c r="A46" s="27" t="s">
        <v>79</v>
      </c>
      <c r="B46" s="27"/>
      <c r="C46" s="25">
        <f>C15/1.19/C17</f>
        <v>1538907.8484419708</v>
      </c>
      <c r="D46" s="24">
        <f>C46/800</f>
        <v>1923.6348105524635</v>
      </c>
    </row>
    <row r="47" spans="1:6" ht="19.5" customHeight="1" x14ac:dyDescent="0.25">
      <c r="A47" s="18"/>
      <c r="B47" s="18"/>
      <c r="C47" s="18"/>
      <c r="D47" s="13"/>
    </row>
    <row r="48" spans="1:6" ht="15" customHeight="1" x14ac:dyDescent="0.25">
      <c r="A48" s="19"/>
      <c r="B48" s="17"/>
      <c r="C48" s="17"/>
      <c r="D48" s="17"/>
      <c r="E48" s="17"/>
      <c r="F48" s="17"/>
    </row>
    <row r="49" spans="1:6" ht="15" customHeight="1" x14ac:dyDescent="0.25">
      <c r="A49" s="34" t="s">
        <v>94</v>
      </c>
      <c r="B49" s="34"/>
      <c r="C49" s="34"/>
      <c r="D49" s="34"/>
      <c r="E49" s="17"/>
      <c r="F49" s="17"/>
    </row>
    <row r="50" spans="1:6" x14ac:dyDescent="0.25">
      <c r="A50" s="34" t="s">
        <v>95</v>
      </c>
      <c r="B50" s="34"/>
      <c r="C50" s="34"/>
      <c r="D50" s="34"/>
      <c r="E50" s="17"/>
      <c r="F50" s="17"/>
    </row>
    <row r="51" spans="1:6" x14ac:dyDescent="0.25">
      <c r="A51" s="26" t="s">
        <v>66</v>
      </c>
      <c r="B51" s="26"/>
      <c r="C51" s="26"/>
      <c r="D51" s="26"/>
      <c r="E51" s="17"/>
      <c r="F51" s="17"/>
    </row>
    <row r="52" spans="1:6" x14ac:dyDescent="0.25">
      <c r="A52" s="17"/>
      <c r="B52" s="17"/>
      <c r="C52" s="17"/>
      <c r="D52" s="17"/>
      <c r="E52" s="17"/>
      <c r="F52" s="17"/>
    </row>
    <row r="53" spans="1:6" x14ac:dyDescent="0.25">
      <c r="A53" s="17"/>
      <c r="B53" s="17"/>
      <c r="C53" s="17"/>
      <c r="D53" s="17"/>
      <c r="E53" s="17"/>
      <c r="F53" s="17"/>
    </row>
  </sheetData>
  <mergeCells count="27">
    <mergeCell ref="A14:B14"/>
    <mergeCell ref="A15:B15"/>
    <mergeCell ref="A16:B16"/>
    <mergeCell ref="A13:B13"/>
    <mergeCell ref="A12:B12"/>
    <mergeCell ref="A46:B46"/>
    <mergeCell ref="A44:B44"/>
    <mergeCell ref="A45:D45"/>
    <mergeCell ref="A17:B17"/>
    <mergeCell ref="A18:B18"/>
    <mergeCell ref="A19:B19"/>
    <mergeCell ref="A1:C3"/>
    <mergeCell ref="A51:D51"/>
    <mergeCell ref="A50:D50"/>
    <mergeCell ref="A49:D49"/>
    <mergeCell ref="A22:D22"/>
    <mergeCell ref="C19:D19"/>
    <mergeCell ref="C18:D18"/>
    <mergeCell ref="C17:D17"/>
    <mergeCell ref="C16:D16"/>
    <mergeCell ref="C15:D15"/>
    <mergeCell ref="C14:D14"/>
    <mergeCell ref="C13:D13"/>
    <mergeCell ref="C12:D12"/>
    <mergeCell ref="A11:D11"/>
    <mergeCell ref="A8:D8"/>
    <mergeCell ref="A7:D7"/>
  </mergeCells>
  <pageMargins left="0.54" right="0.31" top="0.75" bottom="0.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topLeftCell="A28" zoomScaleNormal="100" workbookViewId="0">
      <selection activeCell="A39" sqref="A39:D41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3.28515625" style="1" customWidth="1"/>
    <col min="4" max="4" width="15.5703125" style="1" customWidth="1"/>
    <col min="5" max="5" width="9.140625" style="1"/>
    <col min="6" max="6" width="14.42578125" style="1" customWidth="1"/>
    <col min="7" max="16384" width="9.140625" style="1"/>
  </cols>
  <sheetData>
    <row r="1" spans="1:5" x14ac:dyDescent="0.25">
      <c r="D1" s="2" t="s">
        <v>53</v>
      </c>
    </row>
    <row r="2" spans="1:5" x14ac:dyDescent="0.25">
      <c r="D2" s="3" t="s">
        <v>51</v>
      </c>
    </row>
    <row r="3" spans="1:5" x14ac:dyDescent="0.25">
      <c r="D3" s="4"/>
    </row>
    <row r="4" spans="1:5" x14ac:dyDescent="0.25">
      <c r="A4" s="31" t="s">
        <v>0</v>
      </c>
      <c r="B4" s="31"/>
      <c r="C4" s="31"/>
      <c r="D4" s="31"/>
    </row>
    <row r="5" spans="1:5" x14ac:dyDescent="0.25">
      <c r="A5" s="31" t="s">
        <v>1</v>
      </c>
      <c r="B5" s="31"/>
      <c r="C5" s="31"/>
      <c r="D5" s="31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28" t="s">
        <v>80</v>
      </c>
      <c r="B8" s="29"/>
      <c r="C8" s="29"/>
      <c r="D8" s="30"/>
    </row>
    <row r="9" spans="1:5" x14ac:dyDescent="0.25">
      <c r="A9" s="27" t="s">
        <v>2</v>
      </c>
      <c r="B9" s="27"/>
      <c r="C9" s="35" t="s">
        <v>81</v>
      </c>
      <c r="D9" s="36"/>
    </row>
    <row r="10" spans="1:5" x14ac:dyDescent="0.25">
      <c r="A10" s="27" t="s">
        <v>3</v>
      </c>
      <c r="B10" s="27"/>
      <c r="C10" s="35" t="s">
        <v>82</v>
      </c>
      <c r="D10" s="36"/>
    </row>
    <row r="11" spans="1:5" ht="168" customHeight="1" x14ac:dyDescent="0.25">
      <c r="A11" s="27" t="s">
        <v>4</v>
      </c>
      <c r="B11" s="27"/>
      <c r="C11" s="35" t="s">
        <v>89</v>
      </c>
      <c r="D11" s="36"/>
    </row>
    <row r="12" spans="1:5" x14ac:dyDescent="0.25">
      <c r="A12" s="27" t="s">
        <v>5</v>
      </c>
      <c r="B12" s="27"/>
      <c r="C12" s="38">
        <v>19857037.280000001</v>
      </c>
      <c r="D12" s="36"/>
    </row>
    <row r="13" spans="1:5" x14ac:dyDescent="0.25">
      <c r="A13" s="27" t="s">
        <v>6</v>
      </c>
      <c r="B13" s="27"/>
      <c r="C13" s="38">
        <v>17753200.609999999</v>
      </c>
      <c r="D13" s="36"/>
    </row>
    <row r="14" spans="1:5" x14ac:dyDescent="0.25">
      <c r="A14" s="27" t="s">
        <v>7</v>
      </c>
      <c r="B14" s="27"/>
      <c r="C14" s="35">
        <v>4.8579999999999997</v>
      </c>
      <c r="D14" s="36"/>
    </row>
    <row r="15" spans="1:5" ht="31.5" x14ac:dyDescent="0.25">
      <c r="A15" s="27" t="s">
        <v>8</v>
      </c>
      <c r="B15" s="27"/>
      <c r="C15" s="38">
        <v>9273425.6699999999</v>
      </c>
      <c r="D15" s="36"/>
      <c r="E15" s="1" t="s">
        <v>49</v>
      </c>
    </row>
    <row r="16" spans="1:5" x14ac:dyDescent="0.25">
      <c r="A16" s="27" t="s">
        <v>90</v>
      </c>
      <c r="B16" s="27"/>
      <c r="C16" s="38">
        <f>C12-C15</f>
        <v>10583611.610000001</v>
      </c>
      <c r="D16" s="36"/>
    </row>
    <row r="17" spans="1:6" x14ac:dyDescent="0.25">
      <c r="A17" s="6"/>
      <c r="B17" s="5"/>
      <c r="C17" s="5"/>
      <c r="D17" s="7"/>
    </row>
    <row r="18" spans="1:6" x14ac:dyDescent="0.25">
      <c r="A18" s="6"/>
      <c r="B18" s="5"/>
      <c r="C18" s="5"/>
      <c r="D18" s="7"/>
    </row>
    <row r="19" spans="1:6" ht="78.75" x14ac:dyDescent="0.25">
      <c r="A19" s="31" t="s">
        <v>30</v>
      </c>
      <c r="B19" s="31"/>
      <c r="C19" s="31"/>
      <c r="D19" s="31"/>
      <c r="E19" s="1" t="s">
        <v>47</v>
      </c>
    </row>
    <row r="20" spans="1:6" ht="47.25" x14ac:dyDescent="0.25">
      <c r="A20" s="8" t="s">
        <v>31</v>
      </c>
      <c r="B20" s="9" t="s">
        <v>59</v>
      </c>
      <c r="C20" s="9" t="s">
        <v>55</v>
      </c>
      <c r="D20" s="9" t="s">
        <v>11</v>
      </c>
    </row>
    <row r="21" spans="1:6" x14ac:dyDescent="0.25">
      <c r="A21" s="8" t="s">
        <v>69</v>
      </c>
      <c r="B21" s="10" t="s">
        <v>83</v>
      </c>
      <c r="C21" s="10" t="s">
        <v>85</v>
      </c>
      <c r="D21" s="22">
        <v>324397.95</v>
      </c>
      <c r="F21" s="21"/>
    </row>
    <row r="22" spans="1:6" x14ac:dyDescent="0.25">
      <c r="A22" s="8" t="s">
        <v>70</v>
      </c>
      <c r="B22" s="10" t="s">
        <v>83</v>
      </c>
      <c r="C22" s="10" t="s">
        <v>86</v>
      </c>
      <c r="D22" s="22">
        <v>2408471.2799999998</v>
      </c>
      <c r="F22" s="21"/>
    </row>
    <row r="23" spans="1:6" x14ac:dyDescent="0.25">
      <c r="A23" s="8" t="s">
        <v>71</v>
      </c>
      <c r="B23" s="10" t="s">
        <v>83</v>
      </c>
      <c r="C23" s="10" t="s">
        <v>87</v>
      </c>
      <c r="D23" s="22">
        <v>2890165.54</v>
      </c>
      <c r="F23" s="21"/>
    </row>
    <row r="24" spans="1:6" x14ac:dyDescent="0.25">
      <c r="A24" s="8" t="s">
        <v>72</v>
      </c>
      <c r="B24" s="10" t="s">
        <v>57</v>
      </c>
      <c r="C24" s="10" t="s">
        <v>88</v>
      </c>
      <c r="D24" s="22">
        <v>4335248.3099999996</v>
      </c>
      <c r="F24" s="21"/>
    </row>
    <row r="25" spans="1:6" x14ac:dyDescent="0.25">
      <c r="A25" s="8" t="s">
        <v>32</v>
      </c>
      <c r="B25" s="10" t="s">
        <v>57</v>
      </c>
      <c r="C25" s="10">
        <v>6</v>
      </c>
      <c r="D25" s="10" t="s">
        <v>22</v>
      </c>
      <c r="F25" s="21"/>
    </row>
    <row r="26" spans="1:6" x14ac:dyDescent="0.25">
      <c r="A26" s="8" t="s">
        <v>75</v>
      </c>
      <c r="B26" s="10" t="s">
        <v>57</v>
      </c>
      <c r="C26" s="10">
        <v>0</v>
      </c>
      <c r="D26" s="10">
        <v>0</v>
      </c>
      <c r="F26" s="21"/>
    </row>
    <row r="27" spans="1:6" x14ac:dyDescent="0.25">
      <c r="A27" s="8" t="s">
        <v>74</v>
      </c>
      <c r="B27" s="10" t="s">
        <v>83</v>
      </c>
      <c r="C27" s="20">
        <v>10080</v>
      </c>
      <c r="D27" s="22">
        <v>2011731.36</v>
      </c>
      <c r="F27" s="21"/>
    </row>
    <row r="28" spans="1:6" x14ac:dyDescent="0.25">
      <c r="A28" s="8" t="s">
        <v>33</v>
      </c>
      <c r="B28" s="10" t="s">
        <v>57</v>
      </c>
      <c r="C28" s="10">
        <v>0</v>
      </c>
      <c r="D28" s="10">
        <v>0</v>
      </c>
      <c r="F28" s="21"/>
    </row>
    <row r="29" spans="1:6" x14ac:dyDescent="0.25">
      <c r="A29" s="8" t="s">
        <v>76</v>
      </c>
      <c r="B29" s="10" t="s">
        <v>77</v>
      </c>
      <c r="C29" s="10">
        <v>0</v>
      </c>
      <c r="D29" s="10">
        <v>0</v>
      </c>
      <c r="F29" s="21"/>
    </row>
    <row r="30" spans="1:6" x14ac:dyDescent="0.25">
      <c r="A30" s="8" t="s">
        <v>78</v>
      </c>
      <c r="B30" s="10" t="s">
        <v>77</v>
      </c>
      <c r="C30" s="10">
        <v>0</v>
      </c>
      <c r="D30" s="10">
        <v>0</v>
      </c>
      <c r="F30" s="21"/>
    </row>
    <row r="31" spans="1:6" x14ac:dyDescent="0.25">
      <c r="A31" s="8" t="s">
        <v>84</v>
      </c>
      <c r="B31" s="10"/>
      <c r="C31" s="20">
        <v>11418</v>
      </c>
      <c r="D31" s="20">
        <v>441724.57</v>
      </c>
      <c r="F31" s="21"/>
    </row>
    <row r="32" spans="1:6" x14ac:dyDescent="0.25">
      <c r="A32" s="6"/>
      <c r="B32" s="12"/>
      <c r="C32" s="12"/>
      <c r="D32" s="13"/>
    </row>
    <row r="33" spans="1:6" x14ac:dyDescent="0.25">
      <c r="F33" s="21"/>
    </row>
    <row r="34" spans="1:6" ht="47.25" customHeight="1" x14ac:dyDescent="0.25">
      <c r="A34" s="27" t="s">
        <v>91</v>
      </c>
      <c r="B34" s="27"/>
      <c r="C34" s="10" t="s">
        <v>92</v>
      </c>
      <c r="D34" s="23" t="s">
        <v>93</v>
      </c>
    </row>
    <row r="35" spans="1:6" ht="14.25" customHeight="1" x14ac:dyDescent="0.25">
      <c r="A35" s="28" t="s">
        <v>63</v>
      </c>
      <c r="B35" s="29"/>
      <c r="C35" s="29"/>
      <c r="D35" s="30"/>
    </row>
    <row r="36" spans="1:6" ht="30" customHeight="1" x14ac:dyDescent="0.25">
      <c r="A36" s="27" t="s">
        <v>79</v>
      </c>
      <c r="B36" s="27"/>
      <c r="C36" s="24">
        <f>C12/1.19/C14</f>
        <v>3434867.4247797108</v>
      </c>
      <c r="D36" s="24">
        <f>C36/5.04</f>
        <v>681521.31444041885</v>
      </c>
    </row>
    <row r="37" spans="1:6" ht="19.5" customHeight="1" x14ac:dyDescent="0.25">
      <c r="A37" s="18"/>
      <c r="B37" s="18"/>
      <c r="C37" s="18"/>
      <c r="D37" s="13"/>
    </row>
    <row r="38" spans="1:6" ht="15" customHeight="1" x14ac:dyDescent="0.25">
      <c r="A38" s="19"/>
      <c r="B38" s="17"/>
      <c r="C38" s="17"/>
      <c r="D38" s="17"/>
      <c r="E38" s="17"/>
      <c r="F38" s="17"/>
    </row>
    <row r="39" spans="1:6" ht="15" customHeight="1" x14ac:dyDescent="0.25">
      <c r="A39" s="34" t="s">
        <v>94</v>
      </c>
      <c r="B39" s="34"/>
      <c r="C39" s="34"/>
      <c r="D39" s="34"/>
      <c r="E39" s="17"/>
      <c r="F39" s="17"/>
    </row>
    <row r="40" spans="1:6" x14ac:dyDescent="0.25">
      <c r="A40" s="34" t="s">
        <v>95</v>
      </c>
      <c r="B40" s="34"/>
      <c r="C40" s="34"/>
      <c r="D40" s="34"/>
      <c r="E40" s="17"/>
      <c r="F40" s="17"/>
    </row>
    <row r="41" spans="1:6" x14ac:dyDescent="0.25">
      <c r="A41" s="26" t="s">
        <v>66</v>
      </c>
      <c r="B41" s="26"/>
      <c r="C41" s="26"/>
      <c r="D41" s="26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</sheetData>
  <mergeCells count="26">
    <mergeCell ref="A10:B10"/>
    <mergeCell ref="C10:D10"/>
    <mergeCell ref="A4:D4"/>
    <mergeCell ref="A5:D5"/>
    <mergeCell ref="A8:D8"/>
    <mergeCell ref="A9:B9"/>
    <mergeCell ref="C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36:B36"/>
    <mergeCell ref="A39:D39"/>
    <mergeCell ref="A40:D40"/>
    <mergeCell ref="A41:D41"/>
    <mergeCell ref="A19:D19"/>
    <mergeCell ref="A34:B34"/>
    <mergeCell ref="A35:D35"/>
  </mergeCells>
  <pageMargins left="0.54" right="0.31" top="0.75" bottom="0.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zoomScaleNormal="100" workbookViewId="0">
      <selection activeCell="E16" sqref="E16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54</v>
      </c>
    </row>
    <row r="2" spans="1:5" x14ac:dyDescent="0.25">
      <c r="D2" s="3" t="s">
        <v>51</v>
      </c>
    </row>
    <row r="3" spans="1:5" x14ac:dyDescent="0.25">
      <c r="D3" s="4"/>
    </row>
    <row r="4" spans="1:5" x14ac:dyDescent="0.25">
      <c r="A4" s="31" t="s">
        <v>0</v>
      </c>
      <c r="B4" s="31"/>
      <c r="C4" s="31"/>
      <c r="D4" s="31"/>
    </row>
    <row r="5" spans="1:5" x14ac:dyDescent="0.25">
      <c r="A5" s="31" t="s">
        <v>1</v>
      </c>
      <c r="B5" s="31"/>
      <c r="C5" s="31"/>
      <c r="D5" s="31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28" t="s">
        <v>60</v>
      </c>
      <c r="B8" s="29"/>
      <c r="C8" s="29"/>
      <c r="D8" s="30"/>
    </row>
    <row r="9" spans="1:5" x14ac:dyDescent="0.25">
      <c r="A9" s="27" t="s">
        <v>2</v>
      </c>
      <c r="B9" s="27"/>
      <c r="C9" s="35"/>
      <c r="D9" s="36"/>
    </row>
    <row r="10" spans="1:5" x14ac:dyDescent="0.25">
      <c r="A10" s="27" t="s">
        <v>3</v>
      </c>
      <c r="B10" s="27"/>
      <c r="C10" s="35"/>
      <c r="D10" s="36"/>
    </row>
    <row r="11" spans="1:5" x14ac:dyDescent="0.25">
      <c r="A11" s="27" t="s">
        <v>4</v>
      </c>
      <c r="B11" s="27"/>
      <c r="C11" s="35"/>
      <c r="D11" s="36"/>
    </row>
    <row r="12" spans="1:5" x14ac:dyDescent="0.25">
      <c r="A12" s="27" t="s">
        <v>5</v>
      </c>
      <c r="B12" s="27"/>
      <c r="C12" s="35"/>
      <c r="D12" s="36"/>
    </row>
    <row r="13" spans="1:5" x14ac:dyDescent="0.25">
      <c r="A13" s="27" t="s">
        <v>6</v>
      </c>
      <c r="B13" s="27"/>
      <c r="C13" s="35"/>
      <c r="D13" s="36"/>
    </row>
    <row r="14" spans="1:5" x14ac:dyDescent="0.25">
      <c r="A14" s="27" t="s">
        <v>7</v>
      </c>
      <c r="B14" s="27"/>
      <c r="C14" s="35"/>
      <c r="D14" s="36"/>
    </row>
    <row r="15" spans="1:5" ht="31.5" x14ac:dyDescent="0.25">
      <c r="A15" s="27" t="s">
        <v>8</v>
      </c>
      <c r="B15" s="27"/>
      <c r="C15" s="35"/>
      <c r="D15" s="36"/>
      <c r="E15" s="1" t="s">
        <v>49</v>
      </c>
    </row>
    <row r="16" spans="1:5" x14ac:dyDescent="0.25">
      <c r="A16" s="27" t="s">
        <v>61</v>
      </c>
      <c r="B16" s="27"/>
      <c r="C16" s="35"/>
      <c r="D16" s="36"/>
    </row>
    <row r="17" spans="1:6" x14ac:dyDescent="0.25">
      <c r="A17" s="18"/>
      <c r="B17" s="18"/>
      <c r="C17" s="5"/>
      <c r="D17" s="5"/>
    </row>
    <row r="18" spans="1:6" x14ac:dyDescent="0.25">
      <c r="A18" s="6"/>
      <c r="B18" s="12"/>
      <c r="C18" s="12"/>
      <c r="D18" s="13"/>
    </row>
    <row r="19" spans="1:6" ht="31.5" x14ac:dyDescent="0.25">
      <c r="A19" s="31" t="s">
        <v>34</v>
      </c>
      <c r="B19" s="31"/>
      <c r="C19" s="31"/>
      <c r="D19" s="31"/>
      <c r="E19" s="1" t="s">
        <v>49</v>
      </c>
    </row>
    <row r="20" spans="1:6" ht="47.25" x14ac:dyDescent="0.25">
      <c r="A20" s="8" t="s">
        <v>35</v>
      </c>
      <c r="B20" s="9" t="s">
        <v>59</v>
      </c>
      <c r="C20" s="9" t="s">
        <v>55</v>
      </c>
      <c r="D20" s="9" t="s">
        <v>11</v>
      </c>
    </row>
    <row r="21" spans="1:6" x14ac:dyDescent="0.25">
      <c r="A21" s="8" t="s">
        <v>36</v>
      </c>
      <c r="B21" s="10" t="s">
        <v>56</v>
      </c>
      <c r="C21" s="10" t="s">
        <v>22</v>
      </c>
      <c r="D21" s="10" t="s">
        <v>22</v>
      </c>
    </row>
    <row r="22" spans="1:6" x14ac:dyDescent="0.25">
      <c r="A22" s="8" t="s">
        <v>37</v>
      </c>
      <c r="B22" s="10" t="s">
        <v>57</v>
      </c>
      <c r="C22" s="10" t="s">
        <v>22</v>
      </c>
      <c r="D22" s="10" t="s">
        <v>22</v>
      </c>
    </row>
    <row r="23" spans="1:6" x14ac:dyDescent="0.25">
      <c r="A23" s="8" t="s">
        <v>38</v>
      </c>
      <c r="B23" s="10" t="s">
        <v>57</v>
      </c>
      <c r="C23" s="10" t="s">
        <v>22</v>
      </c>
      <c r="D23" s="10" t="s">
        <v>22</v>
      </c>
    </row>
    <row r="24" spans="1:6" x14ac:dyDescent="0.25">
      <c r="A24" s="8" t="s">
        <v>39</v>
      </c>
      <c r="B24" s="10"/>
      <c r="C24" s="10" t="s">
        <v>22</v>
      </c>
      <c r="D24" s="10" t="s">
        <v>22</v>
      </c>
    </row>
    <row r="25" spans="1:6" x14ac:dyDescent="0.25">
      <c r="A25" s="8" t="s">
        <v>73</v>
      </c>
      <c r="B25" s="10"/>
      <c r="C25" s="10" t="s">
        <v>22</v>
      </c>
      <c r="D25" s="10" t="s">
        <v>22</v>
      </c>
    </row>
    <row r="26" spans="1:6" x14ac:dyDescent="0.25">
      <c r="A26" s="6"/>
      <c r="B26" s="12"/>
      <c r="C26" s="12"/>
      <c r="D26" s="13"/>
    </row>
    <row r="28" spans="1:6" ht="14.25" customHeight="1" x14ac:dyDescent="0.25">
      <c r="A28" s="27" t="s">
        <v>67</v>
      </c>
      <c r="B28" s="27"/>
      <c r="C28" s="10" t="s">
        <v>22</v>
      </c>
      <c r="D28" s="10" t="s">
        <v>22</v>
      </c>
    </row>
    <row r="29" spans="1:6" ht="14.25" customHeight="1" x14ac:dyDescent="0.25">
      <c r="A29" s="28" t="s">
        <v>63</v>
      </c>
      <c r="B29" s="29"/>
      <c r="C29" s="29"/>
      <c r="D29" s="30"/>
    </row>
    <row r="30" spans="1:6" ht="30" customHeight="1" x14ac:dyDescent="0.25">
      <c r="A30" s="27" t="s">
        <v>79</v>
      </c>
      <c r="B30" s="27"/>
      <c r="C30" s="10" t="s">
        <v>22</v>
      </c>
      <c r="D30" s="10" t="s">
        <v>22</v>
      </c>
    </row>
    <row r="31" spans="1:6" ht="19.5" customHeight="1" x14ac:dyDescent="0.25">
      <c r="A31" s="18"/>
      <c r="B31" s="18"/>
      <c r="C31" s="18"/>
      <c r="D31" s="13"/>
    </row>
    <row r="32" spans="1:6" ht="15" customHeight="1" x14ac:dyDescent="0.25">
      <c r="A32" s="19"/>
      <c r="B32" s="17"/>
      <c r="C32" s="17"/>
      <c r="D32" s="17"/>
      <c r="E32" s="17"/>
      <c r="F32" s="17"/>
    </row>
    <row r="33" spans="1:6" ht="15" customHeight="1" x14ac:dyDescent="0.25">
      <c r="A33" s="34" t="s">
        <v>64</v>
      </c>
      <c r="B33" s="34"/>
      <c r="C33" s="34"/>
      <c r="D33" s="34"/>
      <c r="E33" s="17"/>
      <c r="F33" s="17"/>
    </row>
    <row r="34" spans="1:6" x14ac:dyDescent="0.25">
      <c r="A34" s="34" t="s">
        <v>65</v>
      </c>
      <c r="B34" s="34"/>
      <c r="C34" s="34"/>
      <c r="D34" s="34"/>
      <c r="E34" s="17"/>
      <c r="F34" s="17"/>
    </row>
    <row r="35" spans="1:6" x14ac:dyDescent="0.25">
      <c r="A35" s="26" t="s">
        <v>66</v>
      </c>
      <c r="B35" s="26"/>
      <c r="C35" s="26"/>
      <c r="D35" s="26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</sheetData>
  <mergeCells count="26">
    <mergeCell ref="A10:B10"/>
    <mergeCell ref="C10:D10"/>
    <mergeCell ref="A4:D4"/>
    <mergeCell ref="A5:D5"/>
    <mergeCell ref="A8:D8"/>
    <mergeCell ref="A9:B9"/>
    <mergeCell ref="C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30:B30"/>
    <mergeCell ref="A33:D33"/>
    <mergeCell ref="A34:D34"/>
    <mergeCell ref="A35:D35"/>
    <mergeCell ref="A19:D19"/>
    <mergeCell ref="A28:B28"/>
    <mergeCell ref="A29:D29"/>
  </mergeCells>
  <pageMargins left="0.54" right="0.31" top="0.75" bottom="0.5" header="0.3" footer="0.3"/>
  <pageSetup paperSize="9" scale="87" fitToHeight="0" orientation="portrait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Anexa 2.2 a</vt:lpstr>
      <vt:lpstr>Anexa 2.2 b</vt:lpstr>
      <vt:lpstr>Anexa 2.2 c</vt:lpstr>
      <vt:lpstr>Anexa 2.2 d</vt:lpstr>
      <vt:lpstr>'Anexa 2.2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Sergiu Boros</cp:lastModifiedBy>
  <cp:lastPrinted>2021-09-14T14:28:56Z</cp:lastPrinted>
  <dcterms:created xsi:type="dcterms:W3CDTF">2021-09-10T11:35:47Z</dcterms:created>
  <dcterms:modified xsi:type="dcterms:W3CDTF">2022-09-09T11:29:58Z</dcterms:modified>
</cp:coreProperties>
</file>