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l consiliu 2026\anexe 9\"/>
    </mc:Choice>
  </mc:AlternateContent>
  <xr:revisionPtr revIDLastSave="0" documentId="13_ncr:1_{B0B64094-28BD-4694-855C-F1F2F2222650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iulie 2026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6" l="1"/>
  <c r="F42" i="16"/>
  <c r="D42" i="16"/>
  <c r="C41" i="16"/>
  <c r="J41" i="16" s="1"/>
  <c r="J40" i="16"/>
  <c r="J39" i="16"/>
  <c r="J37" i="16"/>
  <c r="J36" i="16"/>
  <c r="J35" i="16"/>
  <c r="J34" i="16"/>
  <c r="J33" i="16"/>
  <c r="J32" i="16"/>
  <c r="J30" i="16"/>
  <c r="J29" i="16"/>
  <c r="J28" i="16"/>
  <c r="J27" i="16"/>
  <c r="J26" i="16"/>
  <c r="J25" i="16"/>
  <c r="J24" i="16"/>
  <c r="J23" i="16"/>
  <c r="J22" i="16"/>
  <c r="J21" i="16"/>
  <c r="J20" i="16"/>
  <c r="H20" i="16"/>
  <c r="I20" i="16" s="1"/>
  <c r="J19" i="16"/>
  <c r="H19" i="16"/>
  <c r="I19" i="16" s="1"/>
  <c r="E19" i="16"/>
  <c r="J18" i="16"/>
  <c r="H18" i="16"/>
  <c r="I18" i="16" s="1"/>
  <c r="E18" i="16"/>
  <c r="J17" i="16"/>
  <c r="H17" i="16"/>
  <c r="I17" i="16" s="1"/>
  <c r="E17" i="16"/>
  <c r="J16" i="16"/>
  <c r="H16" i="16"/>
  <c r="I16" i="16" s="1"/>
  <c r="E16" i="16"/>
  <c r="J15" i="16"/>
  <c r="H15" i="16"/>
  <c r="I15" i="16" s="1"/>
  <c r="E15" i="16"/>
  <c r="J14" i="16"/>
  <c r="H14" i="16"/>
  <c r="I14" i="16" s="1"/>
  <c r="E14" i="16"/>
  <c r="J13" i="16"/>
  <c r="H13" i="16"/>
  <c r="I13" i="16" s="1"/>
  <c r="E13" i="16"/>
  <c r="H12" i="16"/>
  <c r="I12" i="16" s="1"/>
  <c r="E12" i="16"/>
  <c r="J11" i="16"/>
  <c r="I11" i="16"/>
  <c r="H11" i="16"/>
  <c r="E11" i="16"/>
  <c r="J10" i="16"/>
  <c r="H10" i="16"/>
  <c r="I10" i="16" s="1"/>
  <c r="E10" i="16"/>
  <c r="J9" i="16"/>
  <c r="H9" i="16"/>
  <c r="I9" i="16" s="1"/>
  <c r="E9" i="16"/>
  <c r="J8" i="16"/>
  <c r="I8" i="16"/>
  <c r="H8" i="16"/>
  <c r="E8" i="16"/>
  <c r="J7" i="16"/>
  <c r="H7" i="16"/>
  <c r="I7" i="16" s="1"/>
  <c r="E7" i="16"/>
  <c r="C6" i="16"/>
  <c r="C42" i="16" s="1"/>
  <c r="J5" i="16"/>
  <c r="H5" i="16"/>
  <c r="I5" i="16" s="1"/>
  <c r="E5" i="16"/>
  <c r="J42" i="16" l="1"/>
  <c r="E6" i="16"/>
  <c r="E42" i="16" s="1"/>
  <c r="H6" i="16"/>
  <c r="J6" i="16"/>
  <c r="I6" i="16" l="1"/>
  <c r="I42" i="16" s="1"/>
  <c r="H4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1" authorId="0" shapeId="0" xr:uid="{17646C4C-1FE2-43F5-A079-3E09A9B96925}">
      <text>
        <r>
          <rPr>
            <sz val="9"/>
            <color indexed="81"/>
            <rFont val="Tahoma"/>
            <family val="2"/>
          </rPr>
          <t xml:space="preserve">chirii 1795000
 rezerva 1521412-172412=1349000-2556=1346444-7750-69000-619=1269075
</t>
        </r>
      </text>
    </comment>
    <comment ref="J41" authorId="1" shapeId="0" xr:uid="{FCF5AA91-5B15-4EC2-9CD6-E3772C9F65CB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2487729-44941=2442788-285339=2157449-6228=2151221-479224=1671997-800000=871997-200000-129341=542656-87250-446059=9347
chirii 1795000
rezerva 1518856
chirii 1795000
 rezerva 1521412-172412=1349000-2556=1346444-7750-69000-619=1269075-111544-16857-6446-2017-117612-44398=970201+500000=1470201
</t>
        </r>
      </text>
    </comment>
  </commentList>
</comments>
</file>

<file path=xl/sharedStrings.xml><?xml version="1.0" encoding="utf-8"?>
<sst xmlns="http://schemas.openxmlformats.org/spreadsheetml/2006/main" count="58" uniqueCount="58">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</sst>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3" fontId="3" fillId="0" borderId="0" xfId="0" applyNumberFormat="1" applyFont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0173-87E0-4BB0-A42E-9AF5C1F211FF}">
  <sheetPr>
    <tabColor rgb="FFFFFF00"/>
  </sheetPr>
  <dimension ref="A2:K45"/>
  <sheetViews>
    <sheetView tabSelected="1" workbookViewId="0">
      <pane xSplit="2" ySplit="4" topLeftCell="C26" activePane="bottomRight" state="frozen"/>
      <selection pane="topRight" activeCell="C1" sqref="C1"/>
      <selection pane="bottomLeft" activeCell="A10" sqref="A10"/>
      <selection pane="bottomRight" activeCell="R34" sqref="R34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22" t="s">
        <v>1</v>
      </c>
      <c r="B2" s="22"/>
      <c r="C2" s="22"/>
      <c r="J2" s="4" t="s">
        <v>0</v>
      </c>
    </row>
    <row r="4" spans="1:11" ht="47.25" x14ac:dyDescent="0.25">
      <c r="A4" s="6" t="s">
        <v>2</v>
      </c>
      <c r="B4" s="6" t="s">
        <v>3</v>
      </c>
      <c r="C4" s="7" t="s">
        <v>4</v>
      </c>
      <c r="D4" s="2" t="s">
        <v>53</v>
      </c>
      <c r="E4" s="2" t="s">
        <v>54</v>
      </c>
      <c r="F4" s="2" t="s">
        <v>49</v>
      </c>
      <c r="G4" s="2" t="s">
        <v>51</v>
      </c>
      <c r="H4" s="2" t="s">
        <v>52</v>
      </c>
      <c r="I4" s="2" t="s">
        <v>50</v>
      </c>
      <c r="J4" s="7" t="s">
        <v>55</v>
      </c>
    </row>
    <row r="5" spans="1:11" x14ac:dyDescent="0.25">
      <c r="A5" s="8">
        <v>1</v>
      </c>
      <c r="B5" s="9" t="s">
        <v>5</v>
      </c>
      <c r="C5" s="10"/>
      <c r="D5" s="19">
        <v>200466</v>
      </c>
      <c r="E5" s="19">
        <f>C5+D5</f>
        <v>200466</v>
      </c>
      <c r="F5" s="19"/>
      <c r="G5" s="19">
        <v>141414</v>
      </c>
      <c r="H5" s="19">
        <f t="shared" ref="H5:H20" si="0">G5+C5</f>
        <v>141414</v>
      </c>
      <c r="I5" s="19">
        <f t="shared" ref="I5:I20" si="1">H5-F5</f>
        <v>141414</v>
      </c>
      <c r="J5" s="20">
        <f>C5+7750</f>
        <v>7750</v>
      </c>
      <c r="K5" s="21"/>
    </row>
    <row r="6" spans="1:11" x14ac:dyDescent="0.25">
      <c r="A6" s="8">
        <v>2</v>
      </c>
      <c r="B6" s="11" t="s">
        <v>6</v>
      </c>
      <c r="C6" s="10">
        <f>486833+2556+4930</f>
        <v>494319</v>
      </c>
      <c r="D6" s="19">
        <v>223776</v>
      </c>
      <c r="E6" s="19">
        <f t="shared" ref="E6:E19" si="2">C6+D6</f>
        <v>718095</v>
      </c>
      <c r="F6" s="19"/>
      <c r="G6" s="19">
        <v>181041</v>
      </c>
      <c r="H6" s="19">
        <f t="shared" si="0"/>
        <v>675360</v>
      </c>
      <c r="I6" s="19">
        <f t="shared" si="1"/>
        <v>675360</v>
      </c>
      <c r="J6" s="20">
        <f>C6+44398</f>
        <v>538717</v>
      </c>
      <c r="K6" s="21"/>
    </row>
    <row r="7" spans="1:11" x14ac:dyDescent="0.25">
      <c r="A7" s="8">
        <v>3</v>
      </c>
      <c r="B7" s="9" t="s">
        <v>7</v>
      </c>
      <c r="C7" s="10"/>
      <c r="D7" s="19">
        <v>248640</v>
      </c>
      <c r="E7" s="19">
        <f t="shared" si="2"/>
        <v>248640</v>
      </c>
      <c r="F7" s="19">
        <v>83726</v>
      </c>
      <c r="G7" s="19">
        <v>167055</v>
      </c>
      <c r="H7" s="19">
        <f t="shared" si="0"/>
        <v>167055</v>
      </c>
      <c r="I7" s="19">
        <f t="shared" si="1"/>
        <v>83329</v>
      </c>
      <c r="J7" s="20">
        <f t="shared" ref="J7:J40" si="3">C7</f>
        <v>0</v>
      </c>
      <c r="K7" s="21"/>
    </row>
    <row r="8" spans="1:11" x14ac:dyDescent="0.25">
      <c r="A8" s="8">
        <v>4</v>
      </c>
      <c r="B8" s="9" t="s">
        <v>8</v>
      </c>
      <c r="C8" s="10">
        <v>2981</v>
      </c>
      <c r="D8" s="19">
        <v>235431</v>
      </c>
      <c r="E8" s="19">
        <f t="shared" si="2"/>
        <v>238412</v>
      </c>
      <c r="F8" s="19"/>
      <c r="G8" s="19">
        <v>151515</v>
      </c>
      <c r="H8" s="19">
        <f t="shared" si="0"/>
        <v>154496</v>
      </c>
      <c r="I8" s="19">
        <f t="shared" si="1"/>
        <v>154496</v>
      </c>
      <c r="J8" s="20">
        <f t="shared" si="3"/>
        <v>2981</v>
      </c>
      <c r="K8" s="21"/>
    </row>
    <row r="9" spans="1:11" x14ac:dyDescent="0.25">
      <c r="A9" s="8">
        <v>5</v>
      </c>
      <c r="B9" s="9" t="s">
        <v>9</v>
      </c>
      <c r="C9" s="10"/>
      <c r="D9" s="19">
        <v>218680</v>
      </c>
      <c r="E9" s="19">
        <f t="shared" si="2"/>
        <v>218680</v>
      </c>
      <c r="F9" s="19">
        <v>167331</v>
      </c>
      <c r="G9" s="19">
        <v>253044</v>
      </c>
      <c r="H9" s="19">
        <f t="shared" si="0"/>
        <v>253044</v>
      </c>
      <c r="I9" s="19">
        <f t="shared" si="1"/>
        <v>85713</v>
      </c>
      <c r="J9" s="20">
        <f t="shared" si="3"/>
        <v>0</v>
      </c>
      <c r="K9" s="21"/>
    </row>
    <row r="10" spans="1:11" x14ac:dyDescent="0.25">
      <c r="A10" s="8">
        <v>6</v>
      </c>
      <c r="B10" s="9" t="s">
        <v>10</v>
      </c>
      <c r="C10" s="10"/>
      <c r="D10" s="19">
        <v>209790</v>
      </c>
      <c r="E10" s="19">
        <f t="shared" si="2"/>
        <v>209790</v>
      </c>
      <c r="F10" s="19"/>
      <c r="G10" s="19">
        <v>167055</v>
      </c>
      <c r="H10" s="19">
        <f t="shared" si="0"/>
        <v>167055</v>
      </c>
      <c r="I10" s="19">
        <f t="shared" si="1"/>
        <v>167055</v>
      </c>
      <c r="J10" s="20">
        <f>C10+117612</f>
        <v>117612</v>
      </c>
      <c r="K10" s="21"/>
    </row>
    <row r="11" spans="1:11" x14ac:dyDescent="0.25">
      <c r="A11" s="8">
        <v>7</v>
      </c>
      <c r="B11" s="9" t="s">
        <v>11</v>
      </c>
      <c r="C11" s="10">
        <v>8470</v>
      </c>
      <c r="D11" s="19">
        <v>240870</v>
      </c>
      <c r="E11" s="19">
        <f t="shared" si="2"/>
        <v>249340</v>
      </c>
      <c r="F11" s="19"/>
      <c r="G11" s="19">
        <v>190365</v>
      </c>
      <c r="H11" s="19">
        <f t="shared" si="0"/>
        <v>198835</v>
      </c>
      <c r="I11" s="19">
        <f t="shared" si="1"/>
        <v>198835</v>
      </c>
      <c r="J11" s="20">
        <f t="shared" si="3"/>
        <v>8470</v>
      </c>
      <c r="K11" s="21"/>
    </row>
    <row r="12" spans="1:11" x14ac:dyDescent="0.25">
      <c r="A12" s="8">
        <v>8</v>
      </c>
      <c r="B12" s="9" t="s">
        <v>12</v>
      </c>
      <c r="C12" s="10"/>
      <c r="D12" s="19">
        <v>258741</v>
      </c>
      <c r="E12" s="19">
        <f t="shared" si="2"/>
        <v>258741</v>
      </c>
      <c r="F12" s="19"/>
      <c r="G12" s="19">
        <v>126651</v>
      </c>
      <c r="H12" s="19">
        <f t="shared" si="0"/>
        <v>126651</v>
      </c>
      <c r="I12" s="19">
        <f t="shared" si="1"/>
        <v>126651</v>
      </c>
      <c r="J12" s="20">
        <v>16857</v>
      </c>
      <c r="K12" s="21"/>
    </row>
    <row r="13" spans="1:11" x14ac:dyDescent="0.25">
      <c r="A13" s="8">
        <v>9</v>
      </c>
      <c r="B13" s="12" t="s">
        <v>13</v>
      </c>
      <c r="C13" s="10"/>
      <c r="D13" s="19">
        <v>632095</v>
      </c>
      <c r="E13" s="19">
        <f t="shared" si="2"/>
        <v>632095</v>
      </c>
      <c r="F13" s="19"/>
      <c r="G13" s="19"/>
      <c r="H13" s="19">
        <f t="shared" si="0"/>
        <v>0</v>
      </c>
      <c r="I13" s="19">
        <f t="shared" si="1"/>
        <v>0</v>
      </c>
      <c r="J13" s="20">
        <f t="shared" si="3"/>
        <v>0</v>
      </c>
      <c r="K13" s="21"/>
    </row>
    <row r="14" spans="1:11" ht="24" customHeight="1" x14ac:dyDescent="0.25">
      <c r="A14" s="8">
        <v>10</v>
      </c>
      <c r="B14" s="13" t="s">
        <v>14</v>
      </c>
      <c r="C14" s="10"/>
      <c r="D14" s="19">
        <v>518308</v>
      </c>
      <c r="E14" s="19">
        <f t="shared" si="2"/>
        <v>518308</v>
      </c>
      <c r="F14" s="19"/>
      <c r="G14" s="19"/>
      <c r="H14" s="19">
        <f t="shared" si="0"/>
        <v>0</v>
      </c>
      <c r="I14" s="19">
        <f t="shared" si="1"/>
        <v>0</v>
      </c>
      <c r="J14" s="20">
        <f t="shared" si="3"/>
        <v>0</v>
      </c>
      <c r="K14" s="19"/>
    </row>
    <row r="15" spans="1:11" x14ac:dyDescent="0.25">
      <c r="A15" s="8">
        <v>11</v>
      </c>
      <c r="B15" s="12" t="s">
        <v>15</v>
      </c>
      <c r="C15" s="10"/>
      <c r="D15" s="19">
        <v>599200</v>
      </c>
      <c r="E15" s="19">
        <f t="shared" si="2"/>
        <v>599200</v>
      </c>
      <c r="F15" s="19"/>
      <c r="G15" s="19"/>
      <c r="H15" s="19">
        <f t="shared" si="0"/>
        <v>0</v>
      </c>
      <c r="I15" s="19">
        <f t="shared" si="1"/>
        <v>0</v>
      </c>
      <c r="J15" s="20">
        <f t="shared" si="3"/>
        <v>0</v>
      </c>
      <c r="K15" s="19"/>
    </row>
    <row r="16" spans="1:11" x14ac:dyDescent="0.25">
      <c r="A16" s="8">
        <v>12</v>
      </c>
      <c r="B16" s="12" t="s">
        <v>16</v>
      </c>
      <c r="C16" s="10"/>
      <c r="D16" s="19">
        <v>441161</v>
      </c>
      <c r="E16" s="19">
        <f t="shared" si="2"/>
        <v>441161</v>
      </c>
      <c r="F16" s="19"/>
      <c r="G16" s="19"/>
      <c r="H16" s="19">
        <f t="shared" si="0"/>
        <v>0</v>
      </c>
      <c r="I16" s="19">
        <f t="shared" si="1"/>
        <v>0</v>
      </c>
      <c r="J16" s="20">
        <f t="shared" si="3"/>
        <v>0</v>
      </c>
      <c r="K16" s="19"/>
    </row>
    <row r="17" spans="1:11" x14ac:dyDescent="0.25">
      <c r="A17" s="8">
        <v>13</v>
      </c>
      <c r="B17" s="12" t="s">
        <v>17</v>
      </c>
      <c r="C17" s="10"/>
      <c r="D17" s="19">
        <v>536284</v>
      </c>
      <c r="E17" s="19">
        <f t="shared" si="2"/>
        <v>536284</v>
      </c>
      <c r="F17" s="19"/>
      <c r="G17" s="19"/>
      <c r="H17" s="19">
        <f t="shared" si="0"/>
        <v>0</v>
      </c>
      <c r="I17" s="19">
        <f t="shared" si="1"/>
        <v>0</v>
      </c>
      <c r="J17" s="20">
        <f t="shared" si="3"/>
        <v>0</v>
      </c>
      <c r="K17" s="19"/>
    </row>
    <row r="18" spans="1:11" x14ac:dyDescent="0.25">
      <c r="A18" s="8">
        <v>14</v>
      </c>
      <c r="B18" s="12" t="s">
        <v>18</v>
      </c>
      <c r="C18" s="10"/>
      <c r="D18" s="19">
        <v>561750</v>
      </c>
      <c r="E18" s="19">
        <f t="shared" si="2"/>
        <v>561750</v>
      </c>
      <c r="F18" s="19"/>
      <c r="G18" s="19"/>
      <c r="H18" s="19">
        <f t="shared" si="0"/>
        <v>0</v>
      </c>
      <c r="I18" s="19">
        <f t="shared" si="1"/>
        <v>0</v>
      </c>
      <c r="J18" s="20">
        <f t="shared" si="3"/>
        <v>0</v>
      </c>
      <c r="K18" s="19"/>
    </row>
    <row r="19" spans="1:11" x14ac:dyDescent="0.25">
      <c r="A19" s="8">
        <v>15</v>
      </c>
      <c r="B19" s="12" t="s">
        <v>19</v>
      </c>
      <c r="C19" s="10"/>
      <c r="D19" s="19">
        <v>465081</v>
      </c>
      <c r="E19" s="19">
        <f t="shared" si="2"/>
        <v>465081</v>
      </c>
      <c r="F19" s="19"/>
      <c r="G19" s="19">
        <v>304843</v>
      </c>
      <c r="H19" s="19">
        <f t="shared" si="0"/>
        <v>304843</v>
      </c>
      <c r="I19" s="19">
        <f t="shared" si="1"/>
        <v>304843</v>
      </c>
      <c r="J19" s="20">
        <f t="shared" si="3"/>
        <v>0</v>
      </c>
      <c r="K19" s="19"/>
    </row>
    <row r="20" spans="1:11" x14ac:dyDescent="0.25">
      <c r="A20" s="8">
        <v>16</v>
      </c>
      <c r="B20" s="12" t="s">
        <v>20</v>
      </c>
      <c r="C20" s="10"/>
      <c r="D20" s="3"/>
      <c r="H20" s="19">
        <f t="shared" si="0"/>
        <v>0</v>
      </c>
      <c r="I20" s="19">
        <f t="shared" si="1"/>
        <v>0</v>
      </c>
      <c r="J20" s="20">
        <f t="shared" si="3"/>
        <v>0</v>
      </c>
    </row>
    <row r="21" spans="1:11" x14ac:dyDescent="0.25">
      <c r="A21" s="8">
        <v>17</v>
      </c>
      <c r="B21" s="12" t="s">
        <v>21</v>
      </c>
      <c r="C21" s="10"/>
      <c r="D21" s="3"/>
      <c r="J21" s="20">
        <f t="shared" si="3"/>
        <v>0</v>
      </c>
    </row>
    <row r="22" spans="1:11" x14ac:dyDescent="0.25">
      <c r="A22" s="8">
        <v>18</v>
      </c>
      <c r="B22" s="12" t="s">
        <v>22</v>
      </c>
      <c r="C22" s="10"/>
      <c r="D22" s="3"/>
      <c r="J22" s="20">
        <f t="shared" si="3"/>
        <v>0</v>
      </c>
    </row>
    <row r="23" spans="1:11" x14ac:dyDescent="0.25">
      <c r="A23" s="8">
        <v>19</v>
      </c>
      <c r="B23" s="12" t="s">
        <v>23</v>
      </c>
      <c r="C23" s="10"/>
      <c r="D23" s="3"/>
      <c r="J23" s="20">
        <f t="shared" si="3"/>
        <v>0</v>
      </c>
    </row>
    <row r="24" spans="1:11" x14ac:dyDescent="0.25">
      <c r="A24" s="8">
        <v>20</v>
      </c>
      <c r="B24" s="12" t="s">
        <v>24</v>
      </c>
      <c r="C24" s="10"/>
      <c r="D24" s="3"/>
      <c r="J24" s="20">
        <f t="shared" si="3"/>
        <v>0</v>
      </c>
    </row>
    <row r="25" spans="1:11" x14ac:dyDescent="0.25">
      <c r="A25" s="8">
        <v>21</v>
      </c>
      <c r="B25" s="12" t="s">
        <v>25</v>
      </c>
      <c r="C25" s="10"/>
      <c r="D25" s="3"/>
      <c r="J25" s="20">
        <f t="shared" si="3"/>
        <v>0</v>
      </c>
    </row>
    <row r="26" spans="1:11" x14ac:dyDescent="0.25">
      <c r="A26" s="8">
        <v>22</v>
      </c>
      <c r="B26" s="12" t="s">
        <v>26</v>
      </c>
      <c r="C26" s="10"/>
      <c r="D26" s="3"/>
      <c r="J26" s="20">
        <f t="shared" si="3"/>
        <v>0</v>
      </c>
    </row>
    <row r="27" spans="1:11" x14ac:dyDescent="0.25">
      <c r="A27" s="8">
        <v>23</v>
      </c>
      <c r="B27" s="12" t="s">
        <v>27</v>
      </c>
      <c r="C27" s="10"/>
      <c r="D27" s="3"/>
      <c r="J27" s="20">
        <f t="shared" si="3"/>
        <v>0</v>
      </c>
    </row>
    <row r="28" spans="1:11" x14ac:dyDescent="0.25">
      <c r="A28" s="8">
        <v>24</v>
      </c>
      <c r="B28" s="12" t="s">
        <v>28</v>
      </c>
      <c r="C28" s="10">
        <v>17374</v>
      </c>
      <c r="D28" s="3"/>
      <c r="J28" s="20">
        <f>C28+6446</f>
        <v>23820</v>
      </c>
    </row>
    <row r="29" spans="1:11" x14ac:dyDescent="0.25">
      <c r="A29" s="8">
        <v>25</v>
      </c>
      <c r="B29" s="12" t="s">
        <v>29</v>
      </c>
      <c r="C29" s="10"/>
      <c r="D29" s="3"/>
      <c r="J29" s="20">
        <f t="shared" si="3"/>
        <v>0</v>
      </c>
    </row>
    <row r="30" spans="1:11" x14ac:dyDescent="0.25">
      <c r="A30" s="8">
        <v>26</v>
      </c>
      <c r="B30" s="12" t="s">
        <v>30</v>
      </c>
      <c r="C30" s="10"/>
      <c r="D30" s="3"/>
      <c r="J30" s="20">
        <f t="shared" si="3"/>
        <v>0</v>
      </c>
    </row>
    <row r="31" spans="1:11" x14ac:dyDescent="0.25">
      <c r="A31" s="8">
        <v>27</v>
      </c>
      <c r="B31" s="9" t="s">
        <v>31</v>
      </c>
      <c r="C31" s="10"/>
      <c r="D31" s="3"/>
      <c r="J31" s="20">
        <v>2017</v>
      </c>
    </row>
    <row r="32" spans="1:11" x14ac:dyDescent="0.25">
      <c r="A32" s="8">
        <v>28</v>
      </c>
      <c r="B32" s="9" t="s">
        <v>32</v>
      </c>
      <c r="C32" s="10"/>
      <c r="D32" s="3"/>
      <c r="J32" s="20">
        <f t="shared" si="3"/>
        <v>0</v>
      </c>
    </row>
    <row r="33" spans="1:10" x14ac:dyDescent="0.25">
      <c r="A33" s="8">
        <v>29</v>
      </c>
      <c r="B33" s="9" t="s">
        <v>33</v>
      </c>
      <c r="C33" s="10"/>
      <c r="D33" s="3"/>
      <c r="J33" s="20">
        <f t="shared" si="3"/>
        <v>0</v>
      </c>
    </row>
    <row r="34" spans="1:10" x14ac:dyDescent="0.25">
      <c r="A34" s="8">
        <v>30</v>
      </c>
      <c r="B34" s="9" t="s">
        <v>34</v>
      </c>
      <c r="C34" s="10"/>
      <c r="D34" s="3"/>
      <c r="J34" s="20">
        <f t="shared" si="3"/>
        <v>0</v>
      </c>
    </row>
    <row r="35" spans="1:10" ht="31.5" customHeight="1" x14ac:dyDescent="0.25">
      <c r="A35" s="8">
        <v>31</v>
      </c>
      <c r="B35" s="18" t="s">
        <v>35</v>
      </c>
      <c r="C35" s="10"/>
      <c r="D35" s="3"/>
      <c r="J35" s="20">
        <f t="shared" si="3"/>
        <v>0</v>
      </c>
    </row>
    <row r="36" spans="1:10" x14ac:dyDescent="0.25">
      <c r="A36" s="8">
        <v>32</v>
      </c>
      <c r="B36" s="12" t="s">
        <v>36</v>
      </c>
      <c r="C36" s="10"/>
      <c r="D36" s="3"/>
      <c r="J36" s="20">
        <f t="shared" si="3"/>
        <v>0</v>
      </c>
    </row>
    <row r="37" spans="1:10" x14ac:dyDescent="0.25">
      <c r="A37" s="8">
        <v>33</v>
      </c>
      <c r="B37" s="12" t="s">
        <v>37</v>
      </c>
      <c r="C37" s="10"/>
      <c r="D37" s="3"/>
      <c r="J37" s="20">
        <f t="shared" si="3"/>
        <v>0</v>
      </c>
    </row>
    <row r="38" spans="1:10" ht="31.5" customHeight="1" x14ac:dyDescent="0.25">
      <c r="A38" s="8">
        <v>34</v>
      </c>
      <c r="B38" s="13" t="s">
        <v>38</v>
      </c>
      <c r="C38" s="10"/>
      <c r="D38" s="3"/>
      <c r="J38" s="20">
        <v>619</v>
      </c>
    </row>
    <row r="39" spans="1:10" x14ac:dyDescent="0.25">
      <c r="A39" s="8">
        <v>35</v>
      </c>
      <c r="B39" s="11" t="s">
        <v>39</v>
      </c>
      <c r="C39" s="10">
        <v>172412</v>
      </c>
      <c r="D39" s="3"/>
      <c r="J39" s="20">
        <f>C39+69000+111544</f>
        <v>352956</v>
      </c>
    </row>
    <row r="40" spans="1:10" x14ac:dyDescent="0.25">
      <c r="A40" s="8">
        <v>36</v>
      </c>
      <c r="B40" s="11" t="s">
        <v>46</v>
      </c>
      <c r="C40" s="10"/>
      <c r="D40" s="3"/>
      <c r="J40" s="20">
        <f t="shared" si="3"/>
        <v>0</v>
      </c>
    </row>
    <row r="41" spans="1:10" ht="18" customHeight="1" x14ac:dyDescent="0.25">
      <c r="A41" s="8">
        <v>37</v>
      </c>
      <c r="B41" s="9" t="s">
        <v>40</v>
      </c>
      <c r="C41" s="10">
        <f>3316412-172412-2556</f>
        <v>3141444</v>
      </c>
      <c r="D41" s="1"/>
      <c r="J41" s="20">
        <f>C41-619-69000-7750-111544-16857-6446-2017-117612-44398+500000</f>
        <v>3265201</v>
      </c>
    </row>
    <row r="42" spans="1:10" s="17" customFormat="1" x14ac:dyDescent="0.25">
      <c r="A42" s="14"/>
      <c r="B42" s="14" t="s">
        <v>41</v>
      </c>
      <c r="C42" s="15">
        <f t="shared" ref="C42:J42" si="4">SUM(C5:C41)</f>
        <v>3837000</v>
      </c>
      <c r="D42" s="15">
        <f t="shared" si="4"/>
        <v>5590273</v>
      </c>
      <c r="E42" s="15">
        <f t="shared" si="4"/>
        <v>6096043</v>
      </c>
      <c r="F42" s="15">
        <f t="shared" si="4"/>
        <v>251057</v>
      </c>
      <c r="G42" s="15">
        <f t="shared" si="4"/>
        <v>1682983</v>
      </c>
      <c r="H42" s="15">
        <f t="shared" si="4"/>
        <v>2188753</v>
      </c>
      <c r="I42" s="15">
        <f t="shared" si="4"/>
        <v>1937696</v>
      </c>
      <c r="J42" s="15">
        <f t="shared" si="4"/>
        <v>4337000</v>
      </c>
    </row>
    <row r="43" spans="1:10" s="17" customFormat="1" ht="94.5" customHeight="1" x14ac:dyDescent="0.25">
      <c r="C43" s="1"/>
      <c r="D43" s="1"/>
      <c r="J43" s="16"/>
    </row>
    <row r="44" spans="1:10" x14ac:dyDescent="0.25">
      <c r="A44" s="22" t="s">
        <v>48</v>
      </c>
      <c r="B44" s="22"/>
      <c r="C44" s="4" t="s">
        <v>47</v>
      </c>
      <c r="D44" s="22" t="s">
        <v>42</v>
      </c>
      <c r="E44" s="22"/>
      <c r="J44" s="2" t="s">
        <v>56</v>
      </c>
    </row>
    <row r="45" spans="1:10" x14ac:dyDescent="0.25">
      <c r="B45" s="5" t="s">
        <v>43</v>
      </c>
      <c r="C45" s="4" t="s">
        <v>45</v>
      </c>
      <c r="D45" s="22" t="s">
        <v>44</v>
      </c>
      <c r="E45" s="22"/>
      <c r="J45" s="2" t="s">
        <v>57</v>
      </c>
    </row>
  </sheetData>
  <mergeCells count="4">
    <mergeCell ref="A2:C2"/>
    <mergeCell ref="A44:B44"/>
    <mergeCell ref="D44:E44"/>
    <mergeCell ref="D45:E45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iulie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2026-07-24T06:34:37Z</cp:lastPrinted>
  <dcterms:created xsi:type="dcterms:W3CDTF">2025-03-07T06:52:28Z</dcterms:created>
  <dcterms:modified xsi:type="dcterms:W3CDTF">2026-07-24T06:34:43Z</dcterms:modified>
</cp:coreProperties>
</file>