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EE389F72-F4B2-43C6-A84F-8A30B3667B17}" xr6:coauthVersionLast="47" xr6:coauthVersionMax="47" xr10:uidLastSave="{00000000-0000-0000-0000-000000000000}"/>
  <workbookProtection workbookAlgorithmName="SHA-512" workbookHashValue="F9pcJ8Y9MyzZItIYu1IODdbaVHt6R+6H5hAo70ZvnyUv59l1EVRBRdvE+/OydI5B1OKZLq58e7s3GKsh4D5L6w==" workbookSaltValue="ktnGz2O8himEEGg09H2rZA==" workbookSpinCount="100000" lockStructure="1"/>
  <bookViews>
    <workbookView xWindow="-120" yWindow="-120" windowWidth="29040" windowHeight="15840" xr2:uid="{00000000-000D-0000-FFFF-FFFF00000000}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81029"/>
</workbook>
</file>

<file path=xl/calcChain.xml><?xml version="1.0" encoding="utf-8"?>
<calcChain xmlns="http://schemas.openxmlformats.org/spreadsheetml/2006/main">
  <c r="P5" i="21" l="1"/>
  <c r="Q5" i="21"/>
  <c r="V5" i="21" l="1"/>
  <c r="BL5" i="21" l="1"/>
  <c r="BH5" i="21"/>
  <c r="AU5" i="21"/>
  <c r="AY5" i="21"/>
  <c r="AD5" i="21"/>
  <c r="AK5" i="21"/>
  <c r="AH5" i="21"/>
  <c r="S5" i="21"/>
</calcChain>
</file>

<file path=xl/sharedStrings.xml><?xml version="1.0" encoding="utf-8"?>
<sst xmlns="http://schemas.openxmlformats.org/spreadsheetml/2006/main" count="122" uniqueCount="93">
  <si>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</si>
  <si>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</si>
  <si>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</si>
  <si>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</si>
  <si>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</si>
  <si>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</si>
  <si>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</si>
  <si>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</si>
  <si>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</si>
  <si>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</si>
  <si>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</si>
  <si>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</si>
  <si>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</si>
  <si>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</si>
  <si>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</si>
  <si>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</si>
  <si>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</si>
  <si>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</si>
  <si>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</si>
  <si>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</si>
  <si>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</si>
  <si>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</si>
  <si>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</si>
  <si>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</si>
  <si>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</si>
  <si>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</si>
  <si>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</si>
  <si>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</si>
  <si>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</si>
  <si>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</si>
  <si>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</si>
  <si>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</si>
  <si>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</si>
  <si>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</si>
  <si>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</si>
  <si>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</si>
  <si>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</si>
  <si>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</si>
  <si>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</si>
  <si>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</si>
  <si>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</si>
  <si>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</si>
  <si>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</si>
  <si>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</si>
  <si>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</si>
  <si>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</si>
  <si>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</si>
  <si>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</si>
  <si>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</si>
  <si>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</si>
  <si>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</si>
  <si>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</si>
  <si>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</si>
  <si>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</si>
  <si>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</si>
  <si>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</si>
  <si>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</si>
  <si>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</si>
  <si>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</si>
  <si>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</si>
  <si>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</si>
  <si>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</si>
  <si>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</si>
  <si>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</si>
  <si>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</si>
  <si>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</si>
  <si>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</si>
  <si>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</si>
  <si>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</si>
  <si>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</si>
  <si>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</si>
  <si>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</si>
  <si>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</si>
  <si>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</si>
  <si>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</si>
  <si>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</si>
  <si>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</si>
  <si>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</si>
  <si>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</si>
  <si>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</si>
  <si>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</si>
  <si>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</si>
  <si>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</si>
  <si>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</si>
  <si>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</si>
  <si>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>Primaria municipiului Satu Mare</t>
  </si>
  <si>
    <t>versiune noua a site-ului institutiei</t>
  </si>
  <si>
    <t>sunt avute in vedere in SNA 2021-2025</t>
  </si>
  <si>
    <t>chestionare, salubritate, inf.proprietati, componenta consiliu local, numar locuitori</t>
  </si>
  <si>
    <t>o atentie sporita si o gestionare mai eficienta a timpului, publicarea in timp a informatiilor de interes public pe site-ul institutiei</t>
  </si>
  <si>
    <t>informatii vaste care au necesitat mai mult timp pentru formularea raspunsului, timp pentru raspunsuri limitat de restul activitatilor</t>
  </si>
  <si>
    <t xml:space="preserve">monitorizarea activitatii ;I actualizarea periodica </t>
  </si>
  <si>
    <t>perfectionarea profesionala a persoanelor implicate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</si>
</sst>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4" fillId="0" borderId="21" xfId="0" applyFont="1" applyBorder="1" applyAlignment="1" applyProtection="1">
      <alignment wrapText="1"/>
      <protection locked="0"/>
    </xf>
    <xf numFmtId="0" fontId="13" fillId="7" borderId="50" xfId="0" applyFont="1" applyFill="1" applyBorder="1" applyAlignment="1">
      <alignment horizontal="center" vertical="center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 applyProtection="1">
      <alignment horizontal="center" vertical="center"/>
      <protection locked="0"/>
    </xf>
    <xf numFmtId="0" fontId="13" fillId="15" borderId="29" xfId="0" applyFont="1" applyFill="1" applyBorder="1" applyAlignment="1" applyProtection="1">
      <alignment horizontal="center" vertical="center"/>
      <protection locked="0"/>
    </xf>
    <xf numFmtId="0" fontId="13" fillId="15" borderId="30" xfId="0" applyFont="1" applyFill="1" applyBorder="1" applyAlignment="1" applyProtection="1">
      <alignment horizontal="center" vertical="center"/>
      <protection locked="0"/>
    </xf>
    <xf numFmtId="0" fontId="13" fillId="14" borderId="28" xfId="0" applyFont="1" applyFill="1" applyBorder="1" applyAlignment="1" applyProtection="1">
      <alignment horizontal="center" vertical="center"/>
      <protection locked="0"/>
    </xf>
    <xf numFmtId="0" fontId="13" fillId="14" borderId="29" xfId="0" applyFont="1" applyFill="1" applyBorder="1" applyAlignment="1" applyProtection="1">
      <alignment horizontal="center" vertical="center"/>
      <protection locked="0"/>
    </xf>
    <xf numFmtId="0" fontId="13" fillId="14" borderId="30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/>
    </xf>
    <xf numFmtId="0" fontId="13" fillId="8" borderId="28" xfId="0" applyFont="1" applyFill="1" applyBorder="1" applyAlignment="1" applyProtection="1">
      <alignment horizontal="center" vertical="center"/>
      <protection locked="0"/>
    </xf>
    <xf numFmtId="0" fontId="13" fillId="8" borderId="29" xfId="0" applyFont="1" applyFill="1" applyBorder="1" applyAlignment="1" applyProtection="1">
      <alignment horizontal="center" vertical="center"/>
      <protection locked="0"/>
    </xf>
    <xf numFmtId="0" fontId="13" fillId="8" borderId="30" xfId="0" applyFont="1" applyFill="1" applyBorder="1" applyAlignment="1" applyProtection="1">
      <alignment horizontal="center" vertical="center"/>
      <protection locked="0"/>
    </xf>
    <xf numFmtId="0" fontId="13" fillId="9" borderId="28" xfId="0" applyFont="1" applyFill="1" applyBorder="1" applyAlignment="1" applyProtection="1">
      <alignment horizontal="center" vertical="center"/>
      <protection locked="0"/>
    </xf>
    <xf numFmtId="0" fontId="13" fillId="9" borderId="29" xfId="0" applyFont="1" applyFill="1" applyBorder="1" applyAlignment="1" applyProtection="1">
      <alignment horizontal="center" vertical="center"/>
      <protection locked="0"/>
    </xf>
    <xf numFmtId="0" fontId="13" fillId="9" borderId="30" xfId="0" applyFont="1" applyFill="1" applyBorder="1" applyAlignment="1" applyProtection="1">
      <alignment horizontal="center" vertical="center"/>
      <protection locked="0"/>
    </xf>
    <xf numFmtId="0" fontId="13" fillId="10" borderId="28" xfId="0" applyFont="1" applyFill="1" applyBorder="1" applyAlignment="1" applyProtection="1">
      <alignment horizontal="center" vertical="center"/>
      <protection locked="0"/>
    </xf>
    <xf numFmtId="0" fontId="13" fillId="10" borderId="29" xfId="0" applyFont="1" applyFill="1" applyBorder="1" applyAlignment="1" applyProtection="1">
      <alignment horizontal="center" vertical="center"/>
      <protection locked="0"/>
    </xf>
    <xf numFmtId="0" fontId="13" fillId="10" borderId="30" xfId="0" applyFont="1" applyFill="1" applyBorder="1" applyAlignment="1" applyProtection="1">
      <alignment horizontal="center" vertical="center"/>
      <protection locked="0"/>
    </xf>
    <xf numFmtId="0" fontId="13" fillId="13" borderId="28" xfId="0" applyFont="1" applyFill="1" applyBorder="1" applyAlignment="1" applyProtection="1">
      <alignment horizontal="center" vertical="center"/>
      <protection locked="0"/>
    </xf>
    <xf numFmtId="0" fontId="13" fillId="13" borderId="29" xfId="0" applyFont="1" applyFill="1" applyBorder="1" applyAlignment="1" applyProtection="1">
      <alignment horizontal="center" vertical="center"/>
      <protection locked="0"/>
    </xf>
    <xf numFmtId="0" fontId="13" fillId="13" borderId="30" xfId="0" applyFont="1" applyFill="1" applyBorder="1" applyAlignment="1" applyProtection="1">
      <alignment horizontal="center" vertical="center"/>
      <protection locked="0"/>
    </xf>
    <xf numFmtId="0" fontId="13" fillId="11" borderId="28" xfId="0" applyFont="1" applyFill="1" applyBorder="1" applyAlignment="1" applyProtection="1">
      <alignment horizontal="center" vertical="center"/>
      <protection locked="0"/>
    </xf>
    <xf numFmtId="0" fontId="13" fillId="11" borderId="29" xfId="0" applyFont="1" applyFill="1" applyBorder="1" applyAlignment="1" applyProtection="1">
      <alignment horizontal="center" vertical="center"/>
      <protection locked="0"/>
    </xf>
    <xf numFmtId="0" fontId="13" fillId="11" borderId="30" xfId="0" applyFont="1" applyFill="1" applyBorder="1" applyAlignment="1" applyProtection="1">
      <alignment horizontal="center" vertical="center"/>
      <protection locked="0"/>
    </xf>
    <xf numFmtId="0" fontId="13" fillId="5" borderId="2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27"/>
  <sheetViews>
    <sheetView tabSelected="1" zoomScale="93" zoomScaleNormal="93" workbookViewId="0">
      <selection activeCell="U10" sqref="U10"/>
    </sheetView>
  </sheetViews>
  <sheetFormatPr defaultColWidth="9" defaultRowHeight="15" x14ac:dyDescent="0.25"/>
  <cols>
    <col min="1" max="1" width="16.5703125" style="2" customWidth="1"/>
    <col min="2" max="2" width="21.85546875" style="2" customWidth="1"/>
    <col min="3" max="10" width="9" style="2"/>
    <col min="11" max="11" width="10.42578125" style="2" customWidth="1"/>
    <col min="12" max="13" width="12.5703125" style="2" customWidth="1"/>
    <col min="14" max="14" width="9" style="2"/>
    <col min="15" max="15" width="12.42578125" style="2" customWidth="1"/>
    <col min="16" max="16" width="11.28515625" customWidth="1"/>
    <col min="17" max="27" width="9" style="2"/>
    <col min="28" max="28" width="10.42578125" style="2" customWidth="1"/>
    <col min="30" max="42" width="9" style="2"/>
    <col min="43" max="43" width="10.28515625" style="2" customWidth="1"/>
    <col min="44" max="44" width="10.85546875" style="2" customWidth="1"/>
    <col min="45" max="45" width="9" style="2" customWidth="1"/>
    <col min="47" max="49" width="9" style="2"/>
    <col min="50" max="50" width="10.42578125" style="2" customWidth="1"/>
    <col min="51" max="56" width="9" style="2"/>
    <col min="57" max="57" width="9.42578125" style="2" customWidth="1"/>
    <col min="58" max="58" width="9" style="2" customWidth="1"/>
    <col min="60" max="60" width="9.42578125" style="2" customWidth="1"/>
    <col min="61" max="61" width="9" style="2"/>
    <col min="62" max="62" width="9.85546875" style="2" customWidth="1"/>
    <col min="64" max="64" width="9.28515625" style="2" customWidth="1"/>
    <col min="65" max="65" width="9" style="2"/>
    <col min="66" max="66" width="9.42578125" style="2" customWidth="1"/>
    <col min="67" max="67" width="9" style="2"/>
    <col min="68" max="68" width="14" style="2" customWidth="1"/>
    <col min="69" max="69" width="12" style="2" customWidth="1"/>
  </cols>
  <sheetData>
    <row r="1" spans="1:69" ht="25.5" customHeight="1" x14ac:dyDescent="0.25">
      <c r="A1" s="108" t="s">
        <v>50</v>
      </c>
      <c r="B1" s="108" t="s">
        <v>56</v>
      </c>
      <c r="C1" s="108" t="s">
        <v>8</v>
      </c>
      <c r="D1" s="108"/>
      <c r="E1" s="108" t="s">
        <v>0</v>
      </c>
      <c r="F1" s="108" t="s">
        <v>1</v>
      </c>
      <c r="G1" s="108"/>
      <c r="H1" s="108"/>
      <c r="I1" s="108"/>
      <c r="J1" s="108"/>
      <c r="K1" s="166" t="s">
        <v>59</v>
      </c>
      <c r="L1" s="166" t="s">
        <v>60</v>
      </c>
      <c r="M1" s="166" t="s">
        <v>80</v>
      </c>
      <c r="N1" s="166" t="s">
        <v>81</v>
      </c>
      <c r="O1" s="175" t="s">
        <v>61</v>
      </c>
      <c r="P1" s="172" t="s">
        <v>19</v>
      </c>
      <c r="Q1" s="178" t="s">
        <v>18</v>
      </c>
      <c r="R1" s="179"/>
      <c r="S1" s="85" t="s">
        <v>16</v>
      </c>
      <c r="T1" s="86"/>
      <c r="U1" s="87"/>
      <c r="V1" s="88" t="s">
        <v>6</v>
      </c>
      <c r="W1" s="89"/>
      <c r="X1" s="89"/>
      <c r="Y1" s="89"/>
      <c r="Z1" s="89"/>
      <c r="AA1" s="89"/>
      <c r="AB1" s="90"/>
      <c r="AC1" s="91" t="s">
        <v>15</v>
      </c>
      <c r="AD1" s="94" t="s">
        <v>23</v>
      </c>
      <c r="AE1" s="95"/>
      <c r="AF1" s="95"/>
      <c r="AG1" s="96"/>
      <c r="AH1" s="132" t="s">
        <v>24</v>
      </c>
      <c r="AI1" s="133"/>
      <c r="AJ1" s="134"/>
      <c r="AK1" s="216" t="s">
        <v>35</v>
      </c>
      <c r="AL1" s="217"/>
      <c r="AM1" s="217"/>
      <c r="AN1" s="217"/>
      <c r="AO1" s="217"/>
      <c r="AP1" s="217"/>
      <c r="AQ1" s="218"/>
      <c r="AR1" s="141" t="s">
        <v>46</v>
      </c>
      <c r="AS1" s="166" t="s">
        <v>66</v>
      </c>
      <c r="AT1" s="110" t="s">
        <v>14</v>
      </c>
      <c r="AU1" s="124" t="s">
        <v>32</v>
      </c>
      <c r="AV1" s="125"/>
      <c r="AW1" s="125"/>
      <c r="AX1" s="24"/>
      <c r="AY1" s="119" t="s">
        <v>35</v>
      </c>
      <c r="AZ1" s="120"/>
      <c r="BA1" s="120"/>
      <c r="BB1" s="120"/>
      <c r="BC1" s="120"/>
      <c r="BD1" s="120"/>
      <c r="BE1" s="121"/>
      <c r="BF1" s="149" t="s">
        <v>67</v>
      </c>
      <c r="BG1" s="154" t="s">
        <v>13</v>
      </c>
      <c r="BH1" s="155"/>
      <c r="BI1" s="155"/>
      <c r="BJ1" s="156"/>
      <c r="BK1" s="160" t="s">
        <v>12</v>
      </c>
      <c r="BL1" s="161"/>
      <c r="BM1" s="161"/>
      <c r="BN1" s="162"/>
      <c r="BO1" s="107" t="s">
        <v>10</v>
      </c>
      <c r="BP1" s="108"/>
      <c r="BQ1" s="109"/>
    </row>
    <row r="2" spans="1:69" ht="60.75" customHeight="1" x14ac:dyDescent="0.25">
      <c r="A2" s="169"/>
      <c r="B2" s="169"/>
      <c r="C2" s="169" t="s">
        <v>7</v>
      </c>
      <c r="D2" s="169" t="s">
        <v>9</v>
      </c>
      <c r="E2" s="169"/>
      <c r="F2" s="169"/>
      <c r="G2" s="169"/>
      <c r="H2" s="169"/>
      <c r="I2" s="169"/>
      <c r="J2" s="169"/>
      <c r="K2" s="167"/>
      <c r="L2" s="167"/>
      <c r="M2" s="167"/>
      <c r="N2" s="167"/>
      <c r="O2" s="176"/>
      <c r="P2" s="173"/>
      <c r="Q2" s="180" t="s">
        <v>2</v>
      </c>
      <c r="R2" s="84" t="s">
        <v>3</v>
      </c>
      <c r="S2" s="171" t="s">
        <v>17</v>
      </c>
      <c r="T2" s="99" t="s">
        <v>4</v>
      </c>
      <c r="U2" s="100" t="s">
        <v>5</v>
      </c>
      <c r="V2" s="101" t="s">
        <v>52</v>
      </c>
      <c r="W2" s="97" t="s">
        <v>53</v>
      </c>
      <c r="X2" s="97" t="s">
        <v>30</v>
      </c>
      <c r="Y2" s="97" t="s">
        <v>54</v>
      </c>
      <c r="Z2" s="213" t="s">
        <v>55</v>
      </c>
      <c r="AA2" s="97" t="s">
        <v>48</v>
      </c>
      <c r="AB2" s="215"/>
      <c r="AC2" s="92"/>
      <c r="AD2" s="103" t="s">
        <v>65</v>
      </c>
      <c r="AE2" s="80" t="s">
        <v>21</v>
      </c>
      <c r="AF2" s="80" t="s">
        <v>22</v>
      </c>
      <c r="AG2" s="82" t="s">
        <v>42</v>
      </c>
      <c r="AH2" s="152" t="s">
        <v>25</v>
      </c>
      <c r="AI2" s="137" t="s">
        <v>27</v>
      </c>
      <c r="AJ2" s="144" t="s">
        <v>26</v>
      </c>
      <c r="AK2" s="146" t="s">
        <v>28</v>
      </c>
      <c r="AL2" s="105" t="s">
        <v>29</v>
      </c>
      <c r="AM2" s="105" t="s">
        <v>30</v>
      </c>
      <c r="AN2" s="105" t="s">
        <v>31</v>
      </c>
      <c r="AO2" s="105" t="s">
        <v>37</v>
      </c>
      <c r="AP2" s="105" t="s">
        <v>45</v>
      </c>
      <c r="AQ2" s="106"/>
      <c r="AR2" s="142"/>
      <c r="AS2" s="167"/>
      <c r="AT2" s="111"/>
      <c r="AU2" s="115" t="s">
        <v>33</v>
      </c>
      <c r="AV2" s="126" t="s">
        <v>34</v>
      </c>
      <c r="AW2" s="122" t="s">
        <v>49</v>
      </c>
      <c r="AX2" s="123"/>
      <c r="AY2" s="117" t="s">
        <v>36</v>
      </c>
      <c r="AZ2" s="130" t="s">
        <v>29</v>
      </c>
      <c r="BA2" s="130" t="s">
        <v>30</v>
      </c>
      <c r="BB2" s="130" t="s">
        <v>31</v>
      </c>
      <c r="BC2" s="130" t="s">
        <v>37</v>
      </c>
      <c r="BD2" s="128" t="s">
        <v>48</v>
      </c>
      <c r="BE2" s="129"/>
      <c r="BF2" s="150"/>
      <c r="BG2" s="157"/>
      <c r="BH2" s="158"/>
      <c r="BI2" s="158"/>
      <c r="BJ2" s="159"/>
      <c r="BK2" s="163"/>
      <c r="BL2" s="164"/>
      <c r="BM2" s="164"/>
      <c r="BN2" s="165"/>
      <c r="BO2" s="139" t="s">
        <v>62</v>
      </c>
      <c r="BP2" s="135" t="s">
        <v>11</v>
      </c>
      <c r="BQ2" s="113" t="s">
        <v>20</v>
      </c>
    </row>
    <row r="3" spans="1:69" ht="138" customHeight="1" thickBot="1" x14ac:dyDescent="0.3">
      <c r="A3" s="170"/>
      <c r="B3" s="170"/>
      <c r="C3" s="170"/>
      <c r="D3" s="170"/>
      <c r="E3" s="170"/>
      <c r="F3" s="3" t="s">
        <v>43</v>
      </c>
      <c r="G3" s="4" t="s">
        <v>44</v>
      </c>
      <c r="H3" s="4" t="s">
        <v>57</v>
      </c>
      <c r="I3" s="4" t="s">
        <v>64</v>
      </c>
      <c r="J3" s="4" t="s">
        <v>58</v>
      </c>
      <c r="K3" s="168"/>
      <c r="L3" s="168"/>
      <c r="M3" s="168"/>
      <c r="N3" s="168"/>
      <c r="O3" s="177"/>
      <c r="P3" s="174"/>
      <c r="Q3" s="180"/>
      <c r="R3" s="84"/>
      <c r="S3" s="171"/>
      <c r="T3" s="99"/>
      <c r="U3" s="100"/>
      <c r="V3" s="102"/>
      <c r="W3" s="98"/>
      <c r="X3" s="98"/>
      <c r="Y3" s="98"/>
      <c r="Z3" s="214"/>
      <c r="AA3" s="17" t="s">
        <v>47</v>
      </c>
      <c r="AB3" s="18" t="s">
        <v>82</v>
      </c>
      <c r="AC3" s="93"/>
      <c r="AD3" s="104"/>
      <c r="AE3" s="81"/>
      <c r="AF3" s="81"/>
      <c r="AG3" s="83"/>
      <c r="AH3" s="153"/>
      <c r="AI3" s="138"/>
      <c r="AJ3" s="145"/>
      <c r="AK3" s="147"/>
      <c r="AL3" s="148"/>
      <c r="AM3" s="148"/>
      <c r="AN3" s="148"/>
      <c r="AO3" s="148"/>
      <c r="AP3" s="19" t="s">
        <v>47</v>
      </c>
      <c r="AQ3" s="22" t="s">
        <v>51</v>
      </c>
      <c r="AR3" s="143"/>
      <c r="AS3" s="168"/>
      <c r="AT3" s="112"/>
      <c r="AU3" s="116"/>
      <c r="AV3" s="127"/>
      <c r="AW3" s="25" t="s">
        <v>47</v>
      </c>
      <c r="AX3" s="26" t="s">
        <v>51</v>
      </c>
      <c r="AY3" s="118"/>
      <c r="AZ3" s="131"/>
      <c r="BA3" s="131"/>
      <c r="BB3" s="131"/>
      <c r="BC3" s="131"/>
      <c r="BD3" s="29" t="s">
        <v>47</v>
      </c>
      <c r="BE3" s="23" t="s">
        <v>51</v>
      </c>
      <c r="BF3" s="151"/>
      <c r="BG3" s="42" t="s">
        <v>41</v>
      </c>
      <c r="BH3" s="34" t="s">
        <v>39</v>
      </c>
      <c r="BI3" s="35" t="s">
        <v>38</v>
      </c>
      <c r="BJ3" s="36" t="s">
        <v>40</v>
      </c>
      <c r="BK3" s="37" t="s">
        <v>41</v>
      </c>
      <c r="BL3" s="31" t="s">
        <v>39</v>
      </c>
      <c r="BM3" s="32" t="s">
        <v>38</v>
      </c>
      <c r="BN3" s="33" t="s">
        <v>40</v>
      </c>
      <c r="BO3" s="140"/>
      <c r="BP3" s="136"/>
      <c r="BQ3" s="114"/>
    </row>
    <row r="4" spans="1:69" ht="59.25" customHeight="1" thickBot="1" x14ac:dyDescent="0.3">
      <c r="A4" s="5" t="s">
        <v>85</v>
      </c>
      <c r="B4" s="1" t="s">
        <v>69</v>
      </c>
      <c r="C4" s="1" t="s">
        <v>72</v>
      </c>
      <c r="D4" s="1" t="s">
        <v>72</v>
      </c>
      <c r="E4" s="1" t="s">
        <v>69</v>
      </c>
      <c r="F4" s="6" t="s">
        <v>74</v>
      </c>
      <c r="G4" s="6" t="s">
        <v>74</v>
      </c>
      <c r="H4" s="6" t="s">
        <v>74</v>
      </c>
      <c r="I4" s="6" t="s">
        <v>74</v>
      </c>
      <c r="J4" s="6"/>
      <c r="K4" s="6" t="s">
        <v>74</v>
      </c>
      <c r="L4" s="1" t="s">
        <v>86</v>
      </c>
      <c r="M4" s="1" t="s">
        <v>74</v>
      </c>
      <c r="N4" s="1" t="s">
        <v>74</v>
      </c>
      <c r="O4" s="40" t="s">
        <v>87</v>
      </c>
      <c r="P4" s="43">
        <v>53</v>
      </c>
      <c r="Q4" s="44">
        <v>28</v>
      </c>
      <c r="R4" s="45">
        <v>25</v>
      </c>
      <c r="S4" s="46">
        <v>12</v>
      </c>
      <c r="T4" s="47">
        <v>41</v>
      </c>
      <c r="U4" s="48"/>
      <c r="V4" s="49">
        <v>9</v>
      </c>
      <c r="W4" s="50">
        <v>21</v>
      </c>
      <c r="X4" s="50">
        <v>7</v>
      </c>
      <c r="Y4" s="50">
        <v>1</v>
      </c>
      <c r="Z4" s="50">
        <v>0</v>
      </c>
      <c r="AA4" s="50">
        <v>15</v>
      </c>
      <c r="AB4" s="51" t="s">
        <v>88</v>
      </c>
      <c r="AC4" s="52">
        <v>53</v>
      </c>
      <c r="AD4" s="53">
        <v>4</v>
      </c>
      <c r="AE4" s="54">
        <v>43</v>
      </c>
      <c r="AF4" s="54">
        <v>5</v>
      </c>
      <c r="AG4" s="55">
        <v>1</v>
      </c>
      <c r="AH4" s="56">
        <v>42</v>
      </c>
      <c r="AI4" s="57">
        <v>11</v>
      </c>
      <c r="AJ4" s="58"/>
      <c r="AK4" s="59">
        <v>9</v>
      </c>
      <c r="AL4" s="20">
        <v>21</v>
      </c>
      <c r="AM4" s="20">
        <v>7</v>
      </c>
      <c r="AN4" s="20">
        <v>1</v>
      </c>
      <c r="AO4" s="20">
        <v>0</v>
      </c>
      <c r="AP4" s="20">
        <v>15</v>
      </c>
      <c r="AQ4" s="60" t="s">
        <v>88</v>
      </c>
      <c r="AR4" s="61" t="s">
        <v>90</v>
      </c>
      <c r="AS4" s="6" t="s">
        <v>89</v>
      </c>
      <c r="AT4" s="62">
        <v>0</v>
      </c>
      <c r="AU4" s="63">
        <v>0</v>
      </c>
      <c r="AV4" s="64">
        <v>0</v>
      </c>
      <c r="AW4" s="27">
        <v>0</v>
      </c>
      <c r="AX4" s="28">
        <v>0</v>
      </c>
      <c r="AY4" s="65">
        <v>0</v>
      </c>
      <c r="AZ4" s="30">
        <v>0</v>
      </c>
      <c r="BA4" s="30">
        <v>0</v>
      </c>
      <c r="BB4" s="30">
        <v>0</v>
      </c>
      <c r="BC4" s="30">
        <v>0</v>
      </c>
      <c r="BD4" s="30">
        <v>0</v>
      </c>
      <c r="BE4" s="66">
        <v>0</v>
      </c>
      <c r="BF4" s="67">
        <v>0</v>
      </c>
      <c r="BG4" s="68">
        <v>0</v>
      </c>
      <c r="BH4" s="69">
        <v>0</v>
      </c>
      <c r="BI4" s="70">
        <v>0</v>
      </c>
      <c r="BJ4" s="71">
        <v>0</v>
      </c>
      <c r="BK4" s="72">
        <v>0</v>
      </c>
      <c r="BL4" s="73">
        <v>0</v>
      </c>
      <c r="BM4" s="74">
        <v>0</v>
      </c>
      <c r="BN4" s="75">
        <v>0</v>
      </c>
      <c r="BO4" s="21" t="s">
        <v>74</v>
      </c>
      <c r="BP4" s="7" t="s">
        <v>92</v>
      </c>
      <c r="BQ4" s="8" t="s">
        <v>91</v>
      </c>
    </row>
    <row r="5" spans="1:69" s="38" customFormat="1" ht="42.75" customHeight="1" thickBot="1" x14ac:dyDescent="0.3">
      <c r="A5" s="211" t="s">
        <v>78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41" t="str">
        <f>IF(AND(P4=AC4+AT4),"CORECT","INCORECT")</f>
        <v>CORECT</v>
      </c>
      <c r="Q5" s="206" t="str">
        <f>IF(AND(P4=Q4+R4),"CORECT","INCORECT")</f>
        <v>CORECT</v>
      </c>
      <c r="R5" s="207"/>
      <c r="S5" s="203" t="str">
        <f>IF(AND(P4=S4+T4+U4),"CORECT","INCORECT")</f>
        <v>CORECT</v>
      </c>
      <c r="T5" s="204"/>
      <c r="U5" s="205"/>
      <c r="V5" s="208" t="str">
        <f>IF(AND(P4=V4+W4+X4+Y4+Z4+AA4),"CORECT","INCORECT")</f>
        <v>CORECT</v>
      </c>
      <c r="W5" s="209"/>
      <c r="X5" s="209"/>
      <c r="Y5" s="209"/>
      <c r="Z5" s="209"/>
      <c r="AA5" s="209"/>
      <c r="AB5" s="210"/>
      <c r="AD5" s="188" t="str">
        <f>IF(AND(AC4=AD4+AE4+AF4+AG4),"CORECT","INCORECT")</f>
        <v>CORECT</v>
      </c>
      <c r="AE5" s="189"/>
      <c r="AF5" s="189"/>
      <c r="AG5" s="190"/>
      <c r="AH5" s="191" t="str">
        <f>IF(AND(AC4=AH4+AI4+AJ4),"CORECT","INCORECT")</f>
        <v>CORECT</v>
      </c>
      <c r="AI5" s="192"/>
      <c r="AJ5" s="193"/>
      <c r="AK5" s="194" t="str">
        <f>IF(AND(AC4=AK4+AL4+AM4+AN4+AP4),"CORECT","INCORECT")</f>
        <v>CORECT</v>
      </c>
      <c r="AL5" s="195"/>
      <c r="AM5" s="195"/>
      <c r="AN5" s="195"/>
      <c r="AO5" s="195"/>
      <c r="AP5" s="195"/>
      <c r="AQ5" s="196"/>
      <c r="AR5" s="39"/>
      <c r="AS5" s="39"/>
      <c r="AU5" s="197" t="str">
        <f>IF(AND(AT4=AU4+AV4+AW4),"CORECT","INCORECT")</f>
        <v>CORECT</v>
      </c>
      <c r="AV5" s="198"/>
      <c r="AW5" s="198"/>
      <c r="AX5" s="199"/>
      <c r="AY5" s="200" t="str">
        <f>IF(AND(AT4=AY4+AZ4+BA4+BB4+BC4+BD4),"CORECT","INCORECT")</f>
        <v>CORECT</v>
      </c>
      <c r="AZ5" s="201"/>
      <c r="BA5" s="201"/>
      <c r="BB5" s="201"/>
      <c r="BC5" s="201"/>
      <c r="BD5" s="201"/>
      <c r="BE5" s="202"/>
      <c r="BF5" s="39"/>
      <c r="BH5" s="181" t="str">
        <f>IF(AND(BG4=BH4+BI4+BJ4),"CORECT","INCORECT")</f>
        <v>CORECT</v>
      </c>
      <c r="BI5" s="182"/>
      <c r="BJ5" s="183"/>
      <c r="BL5" s="184" t="str">
        <f>IF(AND(BK4=BL4+BM4+BN4),"CORECT","INCORECT")</f>
        <v>CORECT</v>
      </c>
      <c r="BM5" s="185"/>
      <c r="BN5" s="186"/>
      <c r="BO5" s="39"/>
      <c r="BP5" s="39"/>
      <c r="BQ5" s="39"/>
    </row>
    <row r="7" spans="1:69" x14ac:dyDescent="0.25">
      <c r="S7" s="77"/>
      <c r="T7" s="77"/>
      <c r="U7" s="77"/>
      <c r="V7" s="77"/>
    </row>
    <row r="8" spans="1:69" s="12" customFormat="1" ht="21" x14ac:dyDescent="0.35">
      <c r="A8" s="13" t="s">
        <v>63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H8" s="11"/>
      <c r="BI8" s="11"/>
      <c r="BJ8" s="11"/>
      <c r="BL8" s="11"/>
      <c r="BM8" s="11"/>
      <c r="BN8" s="11"/>
      <c r="BO8" s="11"/>
      <c r="BP8" s="11"/>
      <c r="BQ8" s="11"/>
    </row>
    <row r="9" spans="1:69" ht="39.75" customHeight="1" x14ac:dyDescent="0.25">
      <c r="A9" s="78" t="s">
        <v>76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pans="1:69" ht="38.65" customHeight="1" x14ac:dyDescent="0.25">
      <c r="A10" s="78" t="s">
        <v>83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spans="1:69" ht="21" x14ac:dyDescent="0.25">
      <c r="A11" s="79" t="s">
        <v>84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S11"/>
      <c r="T11"/>
      <c r="U11"/>
      <c r="V11"/>
    </row>
    <row r="12" spans="1:69" ht="21" x14ac:dyDescent="0.35">
      <c r="A12" s="187" t="s">
        <v>77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</row>
    <row r="13" spans="1:69" ht="15" customHeight="1" x14ac:dyDescent="0.25">
      <c r="A13" s="76" t="s">
        <v>79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16"/>
    </row>
    <row r="14" spans="1:69" ht="39" customHeight="1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16"/>
      <c r="Q14" s="15"/>
      <c r="R14" s="15"/>
      <c r="S14" s="15"/>
      <c r="T14" s="15"/>
      <c r="U14" s="15"/>
    </row>
    <row r="15" spans="1:69" ht="56.25" customHeight="1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15"/>
      <c r="Q15" s="15"/>
      <c r="R15" s="15"/>
      <c r="S15" s="15"/>
      <c r="T15" s="15"/>
      <c r="U15" s="15"/>
    </row>
    <row r="25" spans="1:1" x14ac:dyDescent="0.25">
      <c r="A25" s="10"/>
    </row>
    <row r="26" spans="1:1" x14ac:dyDescent="0.25">
      <c r="A26" s="9"/>
    </row>
    <row r="27" spans="1:1" x14ac:dyDescent="0.25">
      <c r="A27" s="9"/>
    </row>
  </sheetData>
  <sheetProtection algorithmName="SHA-512" hashValue="4rowoAJCt9lc46WEa2Ib0w9cV/Wn9IoBF3+g9ellv8hy6gsPFbUgoWdj5j1ricpL22q9S5nVwGUGBEqGIaHDWA==" saltValue="T9zznoTFUmlLH+REi9z7Og==" spinCount="100000" sheet="1" objects="1" scenarios="1"/>
  <dataConsolidate/>
  <mergeCells count="82">
    <mergeCell ref="Q1:R1"/>
    <mergeCell ref="Q2:Q3"/>
    <mergeCell ref="A1:A3"/>
    <mergeCell ref="BH5:BJ5"/>
    <mergeCell ref="BL5:BN5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  <mergeCell ref="P1:P3"/>
    <mergeCell ref="C2:C3"/>
    <mergeCell ref="D2:D3"/>
    <mergeCell ref="L1:L3"/>
    <mergeCell ref="M1:M3"/>
    <mergeCell ref="N1:N3"/>
    <mergeCell ref="O1:O3"/>
    <mergeCell ref="B1:B3"/>
    <mergeCell ref="C1:D1"/>
    <mergeCell ref="E1:E3"/>
    <mergeCell ref="K1:K3"/>
    <mergeCell ref="F1:J2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K1:AQ1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Y2:Y3"/>
    <mergeCell ref="S2:S3"/>
    <mergeCell ref="A13:O15"/>
    <mergeCell ref="S7:V7"/>
    <mergeCell ref="A10:O10"/>
    <mergeCell ref="A11:O11"/>
    <mergeCell ref="A9:O9"/>
    <mergeCell ref="A12:O12"/>
  </mergeCells>
  <conditionalFormatting sqref="P4">
    <cfRule type="cellIs" dxfId="1" priority="5" operator="greaterThan">
      <formula>#REF!=#REF!</formula>
    </cfRule>
  </conditionalFormatting>
  <conditionalFormatting sqref="Q7">
    <cfRule type="cellIs" dxfId="0" priority="3" operator="greaterThan">
      <formula>#REF!</formula>
    </cfRule>
  </conditionalFormatting>
  <dataValidations xWindow="885" yWindow="741" count="3">
    <dataValidation type="whole" allowBlank="1" showInputMessage="1" showErrorMessage="1" sqref="BL4:BN4 BH4:BJ4 AD4:AG4 AH4:AJ4 AK4:AP4 AU4:AW4 AY4:BD4 Q4:AA4" xr:uid="{00000000-0002-0000-0000-000000000000}">
      <formula1>0</formula1>
      <formula2>900000</formula2>
    </dataValidation>
    <dataValidation type="textLength" allowBlank="1" showInputMessage="1" showErrorMessage="1" sqref="A4" xr:uid="{00000000-0002-0000-0000-000001000000}">
      <formula1>0</formula1>
      <formula2>5000</formula2>
    </dataValidation>
    <dataValidation type="textLength" allowBlank="1" showInputMessage="1" showErrorMessage="1" sqref="AX4 BE4:BF4" xr:uid="{00000000-0002-0000-0000-000002000000}">
      <formula1>0</formula1>
      <formula2>500000</formula2>
    </dataValidation>
  </dataValidations>
  <pageMargins left="0.7" right="0.7" top="0.75" bottom="0.75" header="0.3" footer="0.3"/>
  <pageSetup paperSize="8"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Title="RĂSPUNS PREDEFINIT" prompt="Selectați varianta de răspuns apăsând pe iconița din dreapta acestui mesaj" xr:uid="{00000000-0002-0000-0000-000003000000}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4000000}">
          <x14:formula1>
            <xm:f>Sheet1!$D$2:$D$3</xm:f>
          </x14:formula1>
          <xm:sqref>C4:D4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5000000}">
          <x14:formula1>
            <xm:f>Sheet1!$F$2:$F$3</xm:f>
          </x14:formula1>
          <xm:sqref>BO4 F4:I4 K4 M4:N4</xm:sqref>
        </x14:dataValidation>
        <x14:dataValidation type="list" allowBlank="1" showInputMessage="1" showErrorMessage="1" promptTitle="RĂSPUNS PREDEFINIT" prompt="Selectați varianta de răspuns apăsând pe iconița din dreapta acestui mesaj _x000a_ " xr:uid="{00000000-0002-0000-0000-000006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28" sqref="F28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68</v>
      </c>
      <c r="D2" t="s">
        <v>72</v>
      </c>
      <c r="F2" t="s">
        <v>74</v>
      </c>
    </row>
    <row r="3" spans="2:6" x14ac:dyDescent="0.25">
      <c r="B3" t="s">
        <v>69</v>
      </c>
      <c r="D3" t="s">
        <v>73</v>
      </c>
      <c r="F3" t="s">
        <v>75</v>
      </c>
    </row>
    <row r="4" spans="2:6" x14ac:dyDescent="0.25">
      <c r="B4" t="s">
        <v>70</v>
      </c>
    </row>
    <row r="5" spans="2:6" x14ac:dyDescent="0.25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2025-04-04T12:14:37Z</dcterms:modified>
</cp:coreProperties>
</file>